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nicef-my.sharepoint.com/personal/mjugder_unicef_org/Documents/Documents/Work materials NYHQ/UNICEF global databases/data.unicef.org/2025/"/>
    </mc:Choice>
  </mc:AlternateContent>
  <xr:revisionPtr revIDLastSave="399" documentId="13_ncr:1_{5662130E-C809-493B-A34F-C1A118389CC0}" xr6:coauthVersionLast="47" xr6:coauthVersionMax="47" xr10:uidLastSave="{F906CB47-0BF5-4343-A1D8-03684291DF0F}"/>
  <bookViews>
    <workbookView xWindow="-108" yWindow="-108" windowWidth="23256" windowHeight="13896" xr2:uid="{1FD93628-89F7-4044-AA29-7D933381C624}"/>
  </bookViews>
  <sheets>
    <sheet name="Detention" sheetId="1" r:id="rId1"/>
    <sheet name="Detention check" sheetId="5" state="hidden" r:id="rId2"/>
  </sheets>
  <definedNames>
    <definedName name="_xlnm._FilterDatabase" localSheetId="0" hidden="1">Detention!$A$10:$G$228</definedName>
    <definedName name="_xlnm._FilterDatabase" localSheetId="1" hidden="1">'Detention check'!$A$10:$V$228</definedName>
    <definedName name="_xlnm.Database">#N/A</definedName>
    <definedName name="_xlnm.Print_Titles" localSheetId="0">Detention!$A:$A,Detention!$1:$9</definedName>
    <definedName name="_xlnm.Print_Titles" localSheetId="1">'Detention check'!$A:$A,'Detention check'!$1:$9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8" i="5" l="1"/>
  <c r="N228" i="5"/>
  <c r="M228" i="5"/>
  <c r="L228" i="5"/>
  <c r="K228" i="5"/>
  <c r="J228" i="5"/>
  <c r="O227" i="5"/>
  <c r="N227" i="5"/>
  <c r="M227" i="5"/>
  <c r="L227" i="5"/>
  <c r="K227" i="5"/>
  <c r="J227" i="5"/>
  <c r="O226" i="5"/>
  <c r="N226" i="5"/>
  <c r="M226" i="5"/>
  <c r="L226" i="5"/>
  <c r="K226" i="5"/>
  <c r="J226" i="5"/>
  <c r="O225" i="5"/>
  <c r="N225" i="5"/>
  <c r="M225" i="5"/>
  <c r="L225" i="5"/>
  <c r="K225" i="5"/>
  <c r="J225" i="5"/>
  <c r="O224" i="5"/>
  <c r="N224" i="5"/>
  <c r="M224" i="5"/>
  <c r="L224" i="5"/>
  <c r="K224" i="5"/>
  <c r="J224" i="5"/>
  <c r="O223" i="5"/>
  <c r="N223" i="5"/>
  <c r="M223" i="5"/>
  <c r="L223" i="5"/>
  <c r="K223" i="5"/>
  <c r="J223" i="5"/>
  <c r="O222" i="5"/>
  <c r="N222" i="5"/>
  <c r="M222" i="5"/>
  <c r="L222" i="5"/>
  <c r="K222" i="5"/>
  <c r="J222" i="5"/>
  <c r="O221" i="5"/>
  <c r="N221" i="5"/>
  <c r="M221" i="5"/>
  <c r="L221" i="5"/>
  <c r="K221" i="5"/>
  <c r="J221" i="5"/>
  <c r="O220" i="5"/>
  <c r="N220" i="5"/>
  <c r="M220" i="5"/>
  <c r="L220" i="5"/>
  <c r="K220" i="5"/>
  <c r="J220" i="5"/>
  <c r="O219" i="5"/>
  <c r="N219" i="5"/>
  <c r="M219" i="5"/>
  <c r="L219" i="5"/>
  <c r="K219" i="5"/>
  <c r="J219" i="5"/>
  <c r="O218" i="5"/>
  <c r="N218" i="5"/>
  <c r="M218" i="5"/>
  <c r="L218" i="5"/>
  <c r="K218" i="5"/>
  <c r="J218" i="5"/>
  <c r="O217" i="5"/>
  <c r="N217" i="5"/>
  <c r="M217" i="5"/>
  <c r="L217" i="5"/>
  <c r="K217" i="5"/>
  <c r="J217" i="5"/>
  <c r="O216" i="5"/>
  <c r="N216" i="5"/>
  <c r="M216" i="5"/>
  <c r="L216" i="5"/>
  <c r="K216" i="5"/>
  <c r="J216" i="5"/>
  <c r="O215" i="5"/>
  <c r="N215" i="5"/>
  <c r="M215" i="5"/>
  <c r="L215" i="5"/>
  <c r="K215" i="5"/>
  <c r="J215" i="5"/>
  <c r="O214" i="5"/>
  <c r="N214" i="5"/>
  <c r="M214" i="5"/>
  <c r="L214" i="5"/>
  <c r="K214" i="5"/>
  <c r="J214" i="5"/>
  <c r="O213" i="5"/>
  <c r="N213" i="5"/>
  <c r="M213" i="5"/>
  <c r="L213" i="5"/>
  <c r="K213" i="5"/>
  <c r="J213" i="5"/>
  <c r="O212" i="5"/>
  <c r="N212" i="5"/>
  <c r="M212" i="5"/>
  <c r="L212" i="5"/>
  <c r="K212" i="5"/>
  <c r="J212" i="5"/>
  <c r="O211" i="5"/>
  <c r="N211" i="5"/>
  <c r="M211" i="5"/>
  <c r="L211" i="5"/>
  <c r="K211" i="5"/>
  <c r="J211" i="5"/>
  <c r="O210" i="5"/>
  <c r="N210" i="5"/>
  <c r="M210" i="5"/>
  <c r="L210" i="5"/>
  <c r="K210" i="5"/>
  <c r="J210" i="5"/>
  <c r="O209" i="5"/>
  <c r="N209" i="5"/>
  <c r="M209" i="5"/>
  <c r="L209" i="5"/>
  <c r="K209" i="5"/>
  <c r="J209" i="5"/>
  <c r="O208" i="5"/>
  <c r="N208" i="5"/>
  <c r="M208" i="5"/>
  <c r="L208" i="5"/>
  <c r="K208" i="5"/>
  <c r="J208" i="5"/>
  <c r="O207" i="5"/>
  <c r="N207" i="5"/>
  <c r="M207" i="5"/>
  <c r="L207" i="5"/>
  <c r="K207" i="5"/>
  <c r="J207" i="5"/>
  <c r="O206" i="5"/>
  <c r="N206" i="5"/>
  <c r="M206" i="5"/>
  <c r="L206" i="5"/>
  <c r="K206" i="5"/>
  <c r="J206" i="5"/>
  <c r="O205" i="5"/>
  <c r="N205" i="5"/>
  <c r="M205" i="5"/>
  <c r="L205" i="5"/>
  <c r="K205" i="5"/>
  <c r="J205" i="5"/>
  <c r="O204" i="5"/>
  <c r="N204" i="5"/>
  <c r="M204" i="5"/>
  <c r="L204" i="5"/>
  <c r="K204" i="5"/>
  <c r="J204" i="5"/>
  <c r="O203" i="5"/>
  <c r="N203" i="5"/>
  <c r="M203" i="5"/>
  <c r="L203" i="5"/>
  <c r="K203" i="5"/>
  <c r="J203" i="5"/>
  <c r="O202" i="5"/>
  <c r="N202" i="5"/>
  <c r="M202" i="5"/>
  <c r="L202" i="5"/>
  <c r="K202" i="5"/>
  <c r="J202" i="5"/>
  <c r="O201" i="5"/>
  <c r="N201" i="5"/>
  <c r="M201" i="5"/>
  <c r="L201" i="5"/>
  <c r="K201" i="5"/>
  <c r="J201" i="5"/>
  <c r="O200" i="5"/>
  <c r="N200" i="5"/>
  <c r="M200" i="5"/>
  <c r="L200" i="5"/>
  <c r="K200" i="5"/>
  <c r="J200" i="5"/>
  <c r="O199" i="5"/>
  <c r="N199" i="5"/>
  <c r="M199" i="5"/>
  <c r="L199" i="5"/>
  <c r="K199" i="5"/>
  <c r="J199" i="5"/>
  <c r="O198" i="5"/>
  <c r="N198" i="5"/>
  <c r="M198" i="5"/>
  <c r="L198" i="5"/>
  <c r="K198" i="5"/>
  <c r="J198" i="5"/>
  <c r="O197" i="5"/>
  <c r="N197" i="5"/>
  <c r="M197" i="5"/>
  <c r="L197" i="5"/>
  <c r="K197" i="5"/>
  <c r="J197" i="5"/>
  <c r="O196" i="5"/>
  <c r="N196" i="5"/>
  <c r="M196" i="5"/>
  <c r="L196" i="5"/>
  <c r="K196" i="5"/>
  <c r="J196" i="5"/>
  <c r="O195" i="5"/>
  <c r="N195" i="5"/>
  <c r="M195" i="5"/>
  <c r="L195" i="5"/>
  <c r="K195" i="5"/>
  <c r="J195" i="5"/>
  <c r="O194" i="5"/>
  <c r="N194" i="5"/>
  <c r="M194" i="5"/>
  <c r="L194" i="5"/>
  <c r="K194" i="5"/>
  <c r="J194" i="5"/>
  <c r="O193" i="5"/>
  <c r="N193" i="5"/>
  <c r="M193" i="5"/>
  <c r="L193" i="5"/>
  <c r="K193" i="5"/>
  <c r="J193" i="5"/>
  <c r="O192" i="5"/>
  <c r="N192" i="5"/>
  <c r="M192" i="5"/>
  <c r="L192" i="5"/>
  <c r="K192" i="5"/>
  <c r="J192" i="5"/>
  <c r="O191" i="5"/>
  <c r="N191" i="5"/>
  <c r="M191" i="5"/>
  <c r="L191" i="5"/>
  <c r="K191" i="5"/>
  <c r="J191" i="5"/>
  <c r="O190" i="5"/>
  <c r="N190" i="5"/>
  <c r="M190" i="5"/>
  <c r="L190" i="5"/>
  <c r="K190" i="5"/>
  <c r="J190" i="5"/>
  <c r="O189" i="5"/>
  <c r="N189" i="5"/>
  <c r="M189" i="5"/>
  <c r="L189" i="5"/>
  <c r="K189" i="5"/>
  <c r="J189" i="5"/>
  <c r="O188" i="5"/>
  <c r="N188" i="5"/>
  <c r="M188" i="5"/>
  <c r="L188" i="5"/>
  <c r="K188" i="5"/>
  <c r="J188" i="5"/>
  <c r="O187" i="5"/>
  <c r="N187" i="5"/>
  <c r="M187" i="5"/>
  <c r="L187" i="5"/>
  <c r="K187" i="5"/>
  <c r="J187" i="5"/>
  <c r="O186" i="5"/>
  <c r="N186" i="5"/>
  <c r="M186" i="5"/>
  <c r="L186" i="5"/>
  <c r="K186" i="5"/>
  <c r="J186" i="5"/>
  <c r="O185" i="5"/>
  <c r="N185" i="5"/>
  <c r="M185" i="5"/>
  <c r="L185" i="5"/>
  <c r="K185" i="5"/>
  <c r="J185" i="5"/>
  <c r="O184" i="5"/>
  <c r="N184" i="5"/>
  <c r="M184" i="5"/>
  <c r="L184" i="5"/>
  <c r="K184" i="5"/>
  <c r="J184" i="5"/>
  <c r="O183" i="5"/>
  <c r="N183" i="5"/>
  <c r="M183" i="5"/>
  <c r="L183" i="5"/>
  <c r="K183" i="5"/>
  <c r="J183" i="5"/>
  <c r="O182" i="5"/>
  <c r="N182" i="5"/>
  <c r="M182" i="5"/>
  <c r="L182" i="5"/>
  <c r="K182" i="5"/>
  <c r="J182" i="5"/>
  <c r="O181" i="5"/>
  <c r="N181" i="5"/>
  <c r="M181" i="5"/>
  <c r="L181" i="5"/>
  <c r="K181" i="5"/>
  <c r="J181" i="5"/>
  <c r="O180" i="5"/>
  <c r="N180" i="5"/>
  <c r="M180" i="5"/>
  <c r="L180" i="5"/>
  <c r="K180" i="5"/>
  <c r="J180" i="5"/>
  <c r="O179" i="5"/>
  <c r="N179" i="5"/>
  <c r="M179" i="5"/>
  <c r="L179" i="5"/>
  <c r="K179" i="5"/>
  <c r="J179" i="5"/>
  <c r="O178" i="5"/>
  <c r="N178" i="5"/>
  <c r="M178" i="5"/>
  <c r="L178" i="5"/>
  <c r="K178" i="5"/>
  <c r="J178" i="5"/>
  <c r="O177" i="5"/>
  <c r="N177" i="5"/>
  <c r="M177" i="5"/>
  <c r="L177" i="5"/>
  <c r="K177" i="5"/>
  <c r="J177" i="5"/>
  <c r="O176" i="5"/>
  <c r="N176" i="5"/>
  <c r="M176" i="5"/>
  <c r="L176" i="5"/>
  <c r="K176" i="5"/>
  <c r="J176" i="5"/>
  <c r="O175" i="5"/>
  <c r="N175" i="5"/>
  <c r="M175" i="5"/>
  <c r="L175" i="5"/>
  <c r="K175" i="5"/>
  <c r="J175" i="5"/>
  <c r="O174" i="5"/>
  <c r="N174" i="5"/>
  <c r="M174" i="5"/>
  <c r="L174" i="5"/>
  <c r="K174" i="5"/>
  <c r="J174" i="5"/>
  <c r="O173" i="5"/>
  <c r="N173" i="5"/>
  <c r="M173" i="5"/>
  <c r="L173" i="5"/>
  <c r="K173" i="5"/>
  <c r="J173" i="5"/>
  <c r="O172" i="5"/>
  <c r="N172" i="5"/>
  <c r="M172" i="5"/>
  <c r="L172" i="5"/>
  <c r="K172" i="5"/>
  <c r="J172" i="5"/>
  <c r="O171" i="5"/>
  <c r="N171" i="5"/>
  <c r="M171" i="5"/>
  <c r="L171" i="5"/>
  <c r="K171" i="5"/>
  <c r="J171" i="5"/>
  <c r="O170" i="5"/>
  <c r="N170" i="5"/>
  <c r="M170" i="5"/>
  <c r="L170" i="5"/>
  <c r="K170" i="5"/>
  <c r="J170" i="5"/>
  <c r="O169" i="5"/>
  <c r="N169" i="5"/>
  <c r="M169" i="5"/>
  <c r="L169" i="5"/>
  <c r="K169" i="5"/>
  <c r="J169" i="5"/>
  <c r="O168" i="5"/>
  <c r="N168" i="5"/>
  <c r="M168" i="5"/>
  <c r="L168" i="5"/>
  <c r="K168" i="5"/>
  <c r="J168" i="5"/>
  <c r="O167" i="5"/>
  <c r="N167" i="5"/>
  <c r="M167" i="5"/>
  <c r="L167" i="5"/>
  <c r="K167" i="5"/>
  <c r="J167" i="5"/>
  <c r="O166" i="5"/>
  <c r="N166" i="5"/>
  <c r="M166" i="5"/>
  <c r="L166" i="5"/>
  <c r="K166" i="5"/>
  <c r="J166" i="5"/>
  <c r="O165" i="5"/>
  <c r="N165" i="5"/>
  <c r="M165" i="5"/>
  <c r="L165" i="5"/>
  <c r="K165" i="5"/>
  <c r="J165" i="5"/>
  <c r="O164" i="5"/>
  <c r="N164" i="5"/>
  <c r="M164" i="5"/>
  <c r="L164" i="5"/>
  <c r="K164" i="5"/>
  <c r="J164" i="5"/>
  <c r="O163" i="5"/>
  <c r="N163" i="5"/>
  <c r="M163" i="5"/>
  <c r="L163" i="5"/>
  <c r="K163" i="5"/>
  <c r="J163" i="5"/>
  <c r="O162" i="5"/>
  <c r="N162" i="5"/>
  <c r="M162" i="5"/>
  <c r="L162" i="5"/>
  <c r="K162" i="5"/>
  <c r="J162" i="5"/>
  <c r="O161" i="5"/>
  <c r="N161" i="5"/>
  <c r="M161" i="5"/>
  <c r="L161" i="5"/>
  <c r="K161" i="5"/>
  <c r="J161" i="5"/>
  <c r="O160" i="5"/>
  <c r="N160" i="5"/>
  <c r="M160" i="5"/>
  <c r="L160" i="5"/>
  <c r="K160" i="5"/>
  <c r="J160" i="5"/>
  <c r="O159" i="5"/>
  <c r="N159" i="5"/>
  <c r="M159" i="5"/>
  <c r="L159" i="5"/>
  <c r="K159" i="5"/>
  <c r="J159" i="5"/>
  <c r="O158" i="5"/>
  <c r="N158" i="5"/>
  <c r="M158" i="5"/>
  <c r="L158" i="5"/>
  <c r="K158" i="5"/>
  <c r="J158" i="5"/>
  <c r="O157" i="5"/>
  <c r="N157" i="5"/>
  <c r="M157" i="5"/>
  <c r="L157" i="5"/>
  <c r="K157" i="5"/>
  <c r="J157" i="5"/>
  <c r="O156" i="5"/>
  <c r="N156" i="5"/>
  <c r="M156" i="5"/>
  <c r="L156" i="5"/>
  <c r="K156" i="5"/>
  <c r="J156" i="5"/>
  <c r="O155" i="5"/>
  <c r="N155" i="5"/>
  <c r="M155" i="5"/>
  <c r="L155" i="5"/>
  <c r="K155" i="5"/>
  <c r="J155" i="5"/>
  <c r="O154" i="5"/>
  <c r="N154" i="5"/>
  <c r="M154" i="5"/>
  <c r="L154" i="5"/>
  <c r="K154" i="5"/>
  <c r="J154" i="5"/>
  <c r="O153" i="5"/>
  <c r="N153" i="5"/>
  <c r="M153" i="5"/>
  <c r="L153" i="5"/>
  <c r="K153" i="5"/>
  <c r="J153" i="5"/>
  <c r="O152" i="5"/>
  <c r="N152" i="5"/>
  <c r="M152" i="5"/>
  <c r="L152" i="5"/>
  <c r="K152" i="5"/>
  <c r="J152" i="5"/>
  <c r="O151" i="5"/>
  <c r="N151" i="5"/>
  <c r="M151" i="5"/>
  <c r="L151" i="5"/>
  <c r="K151" i="5"/>
  <c r="J151" i="5"/>
  <c r="O150" i="5"/>
  <c r="N150" i="5"/>
  <c r="M150" i="5"/>
  <c r="L150" i="5"/>
  <c r="K150" i="5"/>
  <c r="J150" i="5"/>
  <c r="O149" i="5"/>
  <c r="N149" i="5"/>
  <c r="M149" i="5"/>
  <c r="L149" i="5"/>
  <c r="K149" i="5"/>
  <c r="J149" i="5"/>
  <c r="O148" i="5"/>
  <c r="N148" i="5"/>
  <c r="M148" i="5"/>
  <c r="L148" i="5"/>
  <c r="K148" i="5"/>
  <c r="J148" i="5"/>
  <c r="O147" i="5"/>
  <c r="N147" i="5"/>
  <c r="M147" i="5"/>
  <c r="L147" i="5"/>
  <c r="K147" i="5"/>
  <c r="J147" i="5"/>
  <c r="O146" i="5"/>
  <c r="N146" i="5"/>
  <c r="M146" i="5"/>
  <c r="L146" i="5"/>
  <c r="K146" i="5"/>
  <c r="J146" i="5"/>
  <c r="O145" i="5"/>
  <c r="N145" i="5"/>
  <c r="M145" i="5"/>
  <c r="L145" i="5"/>
  <c r="K145" i="5"/>
  <c r="J145" i="5"/>
  <c r="O144" i="5"/>
  <c r="N144" i="5"/>
  <c r="M144" i="5"/>
  <c r="L144" i="5"/>
  <c r="K144" i="5"/>
  <c r="J144" i="5"/>
  <c r="O143" i="5"/>
  <c r="N143" i="5"/>
  <c r="M143" i="5"/>
  <c r="L143" i="5"/>
  <c r="K143" i="5"/>
  <c r="J143" i="5"/>
  <c r="O142" i="5"/>
  <c r="N142" i="5"/>
  <c r="M142" i="5"/>
  <c r="L142" i="5"/>
  <c r="K142" i="5"/>
  <c r="J142" i="5"/>
  <c r="O141" i="5"/>
  <c r="N141" i="5"/>
  <c r="M141" i="5"/>
  <c r="L141" i="5"/>
  <c r="K141" i="5"/>
  <c r="J141" i="5"/>
  <c r="O140" i="5"/>
  <c r="N140" i="5"/>
  <c r="M140" i="5"/>
  <c r="L140" i="5"/>
  <c r="K140" i="5"/>
  <c r="J140" i="5"/>
  <c r="O139" i="5"/>
  <c r="N139" i="5"/>
  <c r="M139" i="5"/>
  <c r="L139" i="5"/>
  <c r="K139" i="5"/>
  <c r="J139" i="5"/>
  <c r="O138" i="5"/>
  <c r="N138" i="5"/>
  <c r="M138" i="5"/>
  <c r="L138" i="5"/>
  <c r="K138" i="5"/>
  <c r="J138" i="5"/>
  <c r="O137" i="5"/>
  <c r="N137" i="5"/>
  <c r="M137" i="5"/>
  <c r="L137" i="5"/>
  <c r="K137" i="5"/>
  <c r="J137" i="5"/>
  <c r="O136" i="5"/>
  <c r="N136" i="5"/>
  <c r="M136" i="5"/>
  <c r="L136" i="5"/>
  <c r="K136" i="5"/>
  <c r="J136" i="5"/>
  <c r="O135" i="5"/>
  <c r="N135" i="5"/>
  <c r="M135" i="5"/>
  <c r="L135" i="5"/>
  <c r="K135" i="5"/>
  <c r="J135" i="5"/>
  <c r="O134" i="5"/>
  <c r="N134" i="5"/>
  <c r="M134" i="5"/>
  <c r="L134" i="5"/>
  <c r="K134" i="5"/>
  <c r="J134" i="5"/>
  <c r="O133" i="5"/>
  <c r="N133" i="5"/>
  <c r="M133" i="5"/>
  <c r="L133" i="5"/>
  <c r="K133" i="5"/>
  <c r="J133" i="5"/>
  <c r="O132" i="5"/>
  <c r="N132" i="5"/>
  <c r="M132" i="5"/>
  <c r="L132" i="5"/>
  <c r="K132" i="5"/>
  <c r="J132" i="5"/>
  <c r="O131" i="5"/>
  <c r="N131" i="5"/>
  <c r="M131" i="5"/>
  <c r="L131" i="5"/>
  <c r="K131" i="5"/>
  <c r="J131" i="5"/>
  <c r="O130" i="5"/>
  <c r="N130" i="5"/>
  <c r="M130" i="5"/>
  <c r="L130" i="5"/>
  <c r="K130" i="5"/>
  <c r="J130" i="5"/>
  <c r="O129" i="5"/>
  <c r="N129" i="5"/>
  <c r="M129" i="5"/>
  <c r="L129" i="5"/>
  <c r="K129" i="5"/>
  <c r="J129" i="5"/>
  <c r="O128" i="5"/>
  <c r="N128" i="5"/>
  <c r="M128" i="5"/>
  <c r="L128" i="5"/>
  <c r="K128" i="5"/>
  <c r="J128" i="5"/>
  <c r="O127" i="5"/>
  <c r="N127" i="5"/>
  <c r="M127" i="5"/>
  <c r="L127" i="5"/>
  <c r="K127" i="5"/>
  <c r="J127" i="5"/>
  <c r="O126" i="5"/>
  <c r="N126" i="5"/>
  <c r="M126" i="5"/>
  <c r="L126" i="5"/>
  <c r="K126" i="5"/>
  <c r="J126" i="5"/>
  <c r="O125" i="5"/>
  <c r="N125" i="5"/>
  <c r="M125" i="5"/>
  <c r="L125" i="5"/>
  <c r="K125" i="5"/>
  <c r="J125" i="5"/>
  <c r="O124" i="5"/>
  <c r="N124" i="5"/>
  <c r="M124" i="5"/>
  <c r="L124" i="5"/>
  <c r="K124" i="5"/>
  <c r="J124" i="5"/>
  <c r="O123" i="5"/>
  <c r="N123" i="5"/>
  <c r="M123" i="5"/>
  <c r="L123" i="5"/>
  <c r="K123" i="5"/>
  <c r="J123" i="5"/>
  <c r="O122" i="5"/>
  <c r="N122" i="5"/>
  <c r="M122" i="5"/>
  <c r="L122" i="5"/>
  <c r="K122" i="5"/>
  <c r="J122" i="5"/>
  <c r="O121" i="5"/>
  <c r="N121" i="5"/>
  <c r="M121" i="5"/>
  <c r="L121" i="5"/>
  <c r="K121" i="5"/>
  <c r="J121" i="5"/>
  <c r="O120" i="5"/>
  <c r="N120" i="5"/>
  <c r="M120" i="5"/>
  <c r="L120" i="5"/>
  <c r="K120" i="5"/>
  <c r="J120" i="5"/>
  <c r="O119" i="5"/>
  <c r="N119" i="5"/>
  <c r="M119" i="5"/>
  <c r="L119" i="5"/>
  <c r="K119" i="5"/>
  <c r="J119" i="5"/>
  <c r="O118" i="5"/>
  <c r="N118" i="5"/>
  <c r="M118" i="5"/>
  <c r="L118" i="5"/>
  <c r="K118" i="5"/>
  <c r="J118" i="5"/>
  <c r="O117" i="5"/>
  <c r="N117" i="5"/>
  <c r="M117" i="5"/>
  <c r="L117" i="5"/>
  <c r="K117" i="5"/>
  <c r="J117" i="5"/>
  <c r="O116" i="5"/>
  <c r="N116" i="5"/>
  <c r="M116" i="5"/>
  <c r="L116" i="5"/>
  <c r="K116" i="5"/>
  <c r="J116" i="5"/>
  <c r="O115" i="5"/>
  <c r="N115" i="5"/>
  <c r="M115" i="5"/>
  <c r="L115" i="5"/>
  <c r="K115" i="5"/>
  <c r="J115" i="5"/>
  <c r="O114" i="5"/>
  <c r="N114" i="5"/>
  <c r="M114" i="5"/>
  <c r="L114" i="5"/>
  <c r="K114" i="5"/>
  <c r="J114" i="5"/>
  <c r="O113" i="5"/>
  <c r="N113" i="5"/>
  <c r="M113" i="5"/>
  <c r="L113" i="5"/>
  <c r="K113" i="5"/>
  <c r="J113" i="5"/>
  <c r="O112" i="5"/>
  <c r="N112" i="5"/>
  <c r="M112" i="5"/>
  <c r="L112" i="5"/>
  <c r="K112" i="5"/>
  <c r="J112" i="5"/>
  <c r="O111" i="5"/>
  <c r="N111" i="5"/>
  <c r="M111" i="5"/>
  <c r="L111" i="5"/>
  <c r="K111" i="5"/>
  <c r="J111" i="5"/>
  <c r="O110" i="5"/>
  <c r="N110" i="5"/>
  <c r="M110" i="5"/>
  <c r="L110" i="5"/>
  <c r="K110" i="5"/>
  <c r="J110" i="5"/>
  <c r="O109" i="5"/>
  <c r="N109" i="5"/>
  <c r="M109" i="5"/>
  <c r="L109" i="5"/>
  <c r="K109" i="5"/>
  <c r="J109" i="5"/>
  <c r="O108" i="5"/>
  <c r="N108" i="5"/>
  <c r="M108" i="5"/>
  <c r="L108" i="5"/>
  <c r="K108" i="5"/>
  <c r="J108" i="5"/>
  <c r="O107" i="5"/>
  <c r="N107" i="5"/>
  <c r="M107" i="5"/>
  <c r="L107" i="5"/>
  <c r="K107" i="5"/>
  <c r="J107" i="5"/>
  <c r="O106" i="5"/>
  <c r="N106" i="5"/>
  <c r="M106" i="5"/>
  <c r="L106" i="5"/>
  <c r="K106" i="5"/>
  <c r="J106" i="5"/>
  <c r="O105" i="5"/>
  <c r="N105" i="5"/>
  <c r="M105" i="5"/>
  <c r="L105" i="5"/>
  <c r="K105" i="5"/>
  <c r="J105" i="5"/>
  <c r="O104" i="5"/>
  <c r="N104" i="5"/>
  <c r="M104" i="5"/>
  <c r="L104" i="5"/>
  <c r="K104" i="5"/>
  <c r="J104" i="5"/>
  <c r="O103" i="5"/>
  <c r="N103" i="5"/>
  <c r="M103" i="5"/>
  <c r="L103" i="5"/>
  <c r="K103" i="5"/>
  <c r="J103" i="5"/>
  <c r="O102" i="5"/>
  <c r="N102" i="5"/>
  <c r="M102" i="5"/>
  <c r="L102" i="5"/>
  <c r="K102" i="5"/>
  <c r="J102" i="5"/>
  <c r="O101" i="5"/>
  <c r="N101" i="5"/>
  <c r="M101" i="5"/>
  <c r="L101" i="5"/>
  <c r="K101" i="5"/>
  <c r="J101" i="5"/>
  <c r="O100" i="5"/>
  <c r="N100" i="5"/>
  <c r="M100" i="5"/>
  <c r="L100" i="5"/>
  <c r="K100" i="5"/>
  <c r="J100" i="5"/>
  <c r="O99" i="5"/>
  <c r="N99" i="5"/>
  <c r="M99" i="5"/>
  <c r="L99" i="5"/>
  <c r="K99" i="5"/>
  <c r="J99" i="5"/>
  <c r="O98" i="5"/>
  <c r="N98" i="5"/>
  <c r="M98" i="5"/>
  <c r="L98" i="5"/>
  <c r="K98" i="5"/>
  <c r="J98" i="5"/>
  <c r="O97" i="5"/>
  <c r="N97" i="5"/>
  <c r="M97" i="5"/>
  <c r="L97" i="5"/>
  <c r="K97" i="5"/>
  <c r="J97" i="5"/>
  <c r="O96" i="5"/>
  <c r="N96" i="5"/>
  <c r="M96" i="5"/>
  <c r="L96" i="5"/>
  <c r="K96" i="5"/>
  <c r="J96" i="5"/>
  <c r="O95" i="5"/>
  <c r="N95" i="5"/>
  <c r="M95" i="5"/>
  <c r="L95" i="5"/>
  <c r="K95" i="5"/>
  <c r="J95" i="5"/>
  <c r="O94" i="5"/>
  <c r="N94" i="5"/>
  <c r="M94" i="5"/>
  <c r="L94" i="5"/>
  <c r="K94" i="5"/>
  <c r="J94" i="5"/>
  <c r="O93" i="5"/>
  <c r="N93" i="5"/>
  <c r="M93" i="5"/>
  <c r="L93" i="5"/>
  <c r="K93" i="5"/>
  <c r="J93" i="5"/>
  <c r="O92" i="5"/>
  <c r="N92" i="5"/>
  <c r="M92" i="5"/>
  <c r="L92" i="5"/>
  <c r="K92" i="5"/>
  <c r="J92" i="5"/>
  <c r="O91" i="5"/>
  <c r="N91" i="5"/>
  <c r="M91" i="5"/>
  <c r="L91" i="5"/>
  <c r="K91" i="5"/>
  <c r="J91" i="5"/>
  <c r="O90" i="5"/>
  <c r="N90" i="5"/>
  <c r="M90" i="5"/>
  <c r="L90" i="5"/>
  <c r="K90" i="5"/>
  <c r="J90" i="5"/>
  <c r="O89" i="5"/>
  <c r="N89" i="5"/>
  <c r="M89" i="5"/>
  <c r="L89" i="5"/>
  <c r="K89" i="5"/>
  <c r="J89" i="5"/>
  <c r="O88" i="5"/>
  <c r="N88" i="5"/>
  <c r="M88" i="5"/>
  <c r="L88" i="5"/>
  <c r="K88" i="5"/>
  <c r="J88" i="5"/>
  <c r="O87" i="5"/>
  <c r="N87" i="5"/>
  <c r="M87" i="5"/>
  <c r="L87" i="5"/>
  <c r="K87" i="5"/>
  <c r="J87" i="5"/>
  <c r="O86" i="5"/>
  <c r="N86" i="5"/>
  <c r="M86" i="5"/>
  <c r="L86" i="5"/>
  <c r="K86" i="5"/>
  <c r="J86" i="5"/>
  <c r="O85" i="5"/>
  <c r="N85" i="5"/>
  <c r="M85" i="5"/>
  <c r="L85" i="5"/>
  <c r="K85" i="5"/>
  <c r="J85" i="5"/>
  <c r="O84" i="5"/>
  <c r="N84" i="5"/>
  <c r="M84" i="5"/>
  <c r="L84" i="5"/>
  <c r="K84" i="5"/>
  <c r="J84" i="5"/>
  <c r="O83" i="5"/>
  <c r="N83" i="5"/>
  <c r="M83" i="5"/>
  <c r="L83" i="5"/>
  <c r="K83" i="5"/>
  <c r="J83" i="5"/>
  <c r="O82" i="5"/>
  <c r="N82" i="5"/>
  <c r="M82" i="5"/>
  <c r="L82" i="5"/>
  <c r="K82" i="5"/>
  <c r="J82" i="5"/>
  <c r="O81" i="5"/>
  <c r="N81" i="5"/>
  <c r="M81" i="5"/>
  <c r="L81" i="5"/>
  <c r="K81" i="5"/>
  <c r="J81" i="5"/>
  <c r="O80" i="5"/>
  <c r="N80" i="5"/>
  <c r="M80" i="5"/>
  <c r="L80" i="5"/>
  <c r="K80" i="5"/>
  <c r="J80" i="5"/>
  <c r="O79" i="5"/>
  <c r="N79" i="5"/>
  <c r="M79" i="5"/>
  <c r="L79" i="5"/>
  <c r="K79" i="5"/>
  <c r="J79" i="5"/>
  <c r="O78" i="5"/>
  <c r="N78" i="5"/>
  <c r="M78" i="5"/>
  <c r="L78" i="5"/>
  <c r="K78" i="5"/>
  <c r="J78" i="5"/>
  <c r="O77" i="5"/>
  <c r="N77" i="5"/>
  <c r="M77" i="5"/>
  <c r="L77" i="5"/>
  <c r="K77" i="5"/>
  <c r="J77" i="5"/>
  <c r="O76" i="5"/>
  <c r="N76" i="5"/>
  <c r="M76" i="5"/>
  <c r="L76" i="5"/>
  <c r="K76" i="5"/>
  <c r="J76" i="5"/>
  <c r="O75" i="5"/>
  <c r="N75" i="5"/>
  <c r="M75" i="5"/>
  <c r="L75" i="5"/>
  <c r="K75" i="5"/>
  <c r="J75" i="5"/>
  <c r="O74" i="5"/>
  <c r="N74" i="5"/>
  <c r="M74" i="5"/>
  <c r="L74" i="5"/>
  <c r="K74" i="5"/>
  <c r="J74" i="5"/>
  <c r="O73" i="5"/>
  <c r="N73" i="5"/>
  <c r="M73" i="5"/>
  <c r="L73" i="5"/>
  <c r="K73" i="5"/>
  <c r="J73" i="5"/>
  <c r="O72" i="5"/>
  <c r="N72" i="5"/>
  <c r="M72" i="5"/>
  <c r="L72" i="5"/>
  <c r="K72" i="5"/>
  <c r="J72" i="5"/>
  <c r="O71" i="5"/>
  <c r="N71" i="5"/>
  <c r="M71" i="5"/>
  <c r="L71" i="5"/>
  <c r="K71" i="5"/>
  <c r="J71" i="5"/>
  <c r="O70" i="5"/>
  <c r="N70" i="5"/>
  <c r="M70" i="5"/>
  <c r="L70" i="5"/>
  <c r="K70" i="5"/>
  <c r="J70" i="5"/>
  <c r="O69" i="5"/>
  <c r="N69" i="5"/>
  <c r="M69" i="5"/>
  <c r="L69" i="5"/>
  <c r="K69" i="5"/>
  <c r="J69" i="5"/>
  <c r="O68" i="5"/>
  <c r="N68" i="5"/>
  <c r="M68" i="5"/>
  <c r="L68" i="5"/>
  <c r="K68" i="5"/>
  <c r="J68" i="5"/>
  <c r="O67" i="5"/>
  <c r="N67" i="5"/>
  <c r="M67" i="5"/>
  <c r="L67" i="5"/>
  <c r="K67" i="5"/>
  <c r="J67" i="5"/>
  <c r="O66" i="5"/>
  <c r="N66" i="5"/>
  <c r="M66" i="5"/>
  <c r="L66" i="5"/>
  <c r="K66" i="5"/>
  <c r="J66" i="5"/>
  <c r="O65" i="5"/>
  <c r="N65" i="5"/>
  <c r="M65" i="5"/>
  <c r="L65" i="5"/>
  <c r="K65" i="5"/>
  <c r="J65" i="5"/>
  <c r="O64" i="5"/>
  <c r="N64" i="5"/>
  <c r="M64" i="5"/>
  <c r="L64" i="5"/>
  <c r="K64" i="5"/>
  <c r="J64" i="5"/>
  <c r="O63" i="5"/>
  <c r="N63" i="5"/>
  <c r="M63" i="5"/>
  <c r="L63" i="5"/>
  <c r="K63" i="5"/>
  <c r="J63" i="5"/>
  <c r="O62" i="5"/>
  <c r="N62" i="5"/>
  <c r="M62" i="5"/>
  <c r="L62" i="5"/>
  <c r="K62" i="5"/>
  <c r="J62" i="5"/>
  <c r="O61" i="5"/>
  <c r="N61" i="5"/>
  <c r="M61" i="5"/>
  <c r="L61" i="5"/>
  <c r="K61" i="5"/>
  <c r="J61" i="5"/>
  <c r="O60" i="5"/>
  <c r="N60" i="5"/>
  <c r="M60" i="5"/>
  <c r="L60" i="5"/>
  <c r="K60" i="5"/>
  <c r="J60" i="5"/>
  <c r="O59" i="5"/>
  <c r="N59" i="5"/>
  <c r="M59" i="5"/>
  <c r="L59" i="5"/>
  <c r="K59" i="5"/>
  <c r="J59" i="5"/>
  <c r="O58" i="5"/>
  <c r="N58" i="5"/>
  <c r="M58" i="5"/>
  <c r="L58" i="5"/>
  <c r="K58" i="5"/>
  <c r="J58" i="5"/>
  <c r="O57" i="5"/>
  <c r="N57" i="5"/>
  <c r="M57" i="5"/>
  <c r="L57" i="5"/>
  <c r="K57" i="5"/>
  <c r="J57" i="5"/>
  <c r="O56" i="5"/>
  <c r="N56" i="5"/>
  <c r="M56" i="5"/>
  <c r="L56" i="5"/>
  <c r="K56" i="5"/>
  <c r="J56" i="5"/>
  <c r="O55" i="5"/>
  <c r="N55" i="5"/>
  <c r="M55" i="5"/>
  <c r="L55" i="5"/>
  <c r="K55" i="5"/>
  <c r="J55" i="5"/>
  <c r="O54" i="5"/>
  <c r="N54" i="5"/>
  <c r="M54" i="5"/>
  <c r="L54" i="5"/>
  <c r="K54" i="5"/>
  <c r="J54" i="5"/>
  <c r="O53" i="5"/>
  <c r="N53" i="5"/>
  <c r="M53" i="5"/>
  <c r="L53" i="5"/>
  <c r="K53" i="5"/>
  <c r="J53" i="5"/>
  <c r="O52" i="5"/>
  <c r="N52" i="5"/>
  <c r="M52" i="5"/>
  <c r="L52" i="5"/>
  <c r="K52" i="5"/>
  <c r="J52" i="5"/>
  <c r="O51" i="5"/>
  <c r="N51" i="5"/>
  <c r="M51" i="5"/>
  <c r="L51" i="5"/>
  <c r="K51" i="5"/>
  <c r="J51" i="5"/>
  <c r="O50" i="5"/>
  <c r="N50" i="5"/>
  <c r="M50" i="5"/>
  <c r="L50" i="5"/>
  <c r="K50" i="5"/>
  <c r="J50" i="5"/>
  <c r="O49" i="5"/>
  <c r="N49" i="5"/>
  <c r="M49" i="5"/>
  <c r="L49" i="5"/>
  <c r="K49" i="5"/>
  <c r="J49" i="5"/>
  <c r="O48" i="5"/>
  <c r="N48" i="5"/>
  <c r="M48" i="5"/>
  <c r="L48" i="5"/>
  <c r="K48" i="5"/>
  <c r="J48" i="5"/>
  <c r="O47" i="5"/>
  <c r="N47" i="5"/>
  <c r="M47" i="5"/>
  <c r="L47" i="5"/>
  <c r="K47" i="5"/>
  <c r="J47" i="5"/>
  <c r="O46" i="5"/>
  <c r="N46" i="5"/>
  <c r="M46" i="5"/>
  <c r="L46" i="5"/>
  <c r="K46" i="5"/>
  <c r="J46" i="5"/>
  <c r="O45" i="5"/>
  <c r="N45" i="5"/>
  <c r="M45" i="5"/>
  <c r="L45" i="5"/>
  <c r="K45" i="5"/>
  <c r="J45" i="5"/>
  <c r="O44" i="5"/>
  <c r="N44" i="5"/>
  <c r="M44" i="5"/>
  <c r="L44" i="5"/>
  <c r="K44" i="5"/>
  <c r="J44" i="5"/>
  <c r="O43" i="5"/>
  <c r="N43" i="5"/>
  <c r="M43" i="5"/>
  <c r="L43" i="5"/>
  <c r="K43" i="5"/>
  <c r="J43" i="5"/>
  <c r="O42" i="5"/>
  <c r="N42" i="5"/>
  <c r="M42" i="5"/>
  <c r="L42" i="5"/>
  <c r="K42" i="5"/>
  <c r="J42" i="5"/>
  <c r="O41" i="5"/>
  <c r="N41" i="5"/>
  <c r="M41" i="5"/>
  <c r="L41" i="5"/>
  <c r="K41" i="5"/>
  <c r="J41" i="5"/>
  <c r="O40" i="5"/>
  <c r="N40" i="5"/>
  <c r="M40" i="5"/>
  <c r="L40" i="5"/>
  <c r="K40" i="5"/>
  <c r="J40" i="5"/>
  <c r="O39" i="5"/>
  <c r="N39" i="5"/>
  <c r="M39" i="5"/>
  <c r="L39" i="5"/>
  <c r="K39" i="5"/>
  <c r="J39" i="5"/>
  <c r="O38" i="5"/>
  <c r="N38" i="5"/>
  <c r="M38" i="5"/>
  <c r="L38" i="5"/>
  <c r="K38" i="5"/>
  <c r="J38" i="5"/>
  <c r="O37" i="5"/>
  <c r="N37" i="5"/>
  <c r="M37" i="5"/>
  <c r="L37" i="5"/>
  <c r="K37" i="5"/>
  <c r="J37" i="5"/>
  <c r="O36" i="5"/>
  <c r="N36" i="5"/>
  <c r="M36" i="5"/>
  <c r="L36" i="5"/>
  <c r="K36" i="5"/>
  <c r="J36" i="5"/>
  <c r="O35" i="5"/>
  <c r="N35" i="5"/>
  <c r="M35" i="5"/>
  <c r="L35" i="5"/>
  <c r="K35" i="5"/>
  <c r="J35" i="5"/>
  <c r="O34" i="5"/>
  <c r="N34" i="5"/>
  <c r="M34" i="5"/>
  <c r="L34" i="5"/>
  <c r="K34" i="5"/>
  <c r="J34" i="5"/>
  <c r="O33" i="5"/>
  <c r="N33" i="5"/>
  <c r="M33" i="5"/>
  <c r="L33" i="5"/>
  <c r="K33" i="5"/>
  <c r="J33" i="5"/>
  <c r="O32" i="5"/>
  <c r="N32" i="5"/>
  <c r="M32" i="5"/>
  <c r="L32" i="5"/>
  <c r="K32" i="5"/>
  <c r="J32" i="5"/>
  <c r="O31" i="5"/>
  <c r="N31" i="5"/>
  <c r="M31" i="5"/>
  <c r="L31" i="5"/>
  <c r="K31" i="5"/>
  <c r="J31" i="5"/>
  <c r="O30" i="5"/>
  <c r="N30" i="5"/>
  <c r="M30" i="5"/>
  <c r="L30" i="5"/>
  <c r="K30" i="5"/>
  <c r="J30" i="5"/>
  <c r="O29" i="5"/>
  <c r="N29" i="5"/>
  <c r="M29" i="5"/>
  <c r="L29" i="5"/>
  <c r="K29" i="5"/>
  <c r="J29" i="5"/>
  <c r="O28" i="5"/>
  <c r="N28" i="5"/>
  <c r="M28" i="5"/>
  <c r="L28" i="5"/>
  <c r="K28" i="5"/>
  <c r="J28" i="5"/>
  <c r="O27" i="5"/>
  <c r="N27" i="5"/>
  <c r="M27" i="5"/>
  <c r="L27" i="5"/>
  <c r="K27" i="5"/>
  <c r="J27" i="5"/>
  <c r="O26" i="5"/>
  <c r="N26" i="5"/>
  <c r="M26" i="5"/>
  <c r="L26" i="5"/>
  <c r="K26" i="5"/>
  <c r="J26" i="5"/>
  <c r="O25" i="5"/>
  <c r="N25" i="5"/>
  <c r="M25" i="5"/>
  <c r="L25" i="5"/>
  <c r="K25" i="5"/>
  <c r="J25" i="5"/>
  <c r="O24" i="5"/>
  <c r="N24" i="5"/>
  <c r="M24" i="5"/>
  <c r="L24" i="5"/>
  <c r="K24" i="5"/>
  <c r="J24" i="5"/>
  <c r="O23" i="5"/>
  <c r="N23" i="5"/>
  <c r="M23" i="5"/>
  <c r="L23" i="5"/>
  <c r="K23" i="5"/>
  <c r="J23" i="5"/>
  <c r="O22" i="5"/>
  <c r="N22" i="5"/>
  <c r="M22" i="5"/>
  <c r="L22" i="5"/>
  <c r="K22" i="5"/>
  <c r="J22" i="5"/>
  <c r="O21" i="5"/>
  <c r="N21" i="5"/>
  <c r="M21" i="5"/>
  <c r="L21" i="5"/>
  <c r="K21" i="5"/>
  <c r="J21" i="5"/>
  <c r="O20" i="5"/>
  <c r="N20" i="5"/>
  <c r="M20" i="5"/>
  <c r="L20" i="5"/>
  <c r="K20" i="5"/>
  <c r="J20" i="5"/>
  <c r="O19" i="5"/>
  <c r="N19" i="5"/>
  <c r="M19" i="5"/>
  <c r="L19" i="5"/>
  <c r="K19" i="5"/>
  <c r="J19" i="5"/>
  <c r="O18" i="5"/>
  <c r="N18" i="5"/>
  <c r="M18" i="5"/>
  <c r="L18" i="5"/>
  <c r="K18" i="5"/>
  <c r="J18" i="5"/>
  <c r="O17" i="5"/>
  <c r="N17" i="5"/>
  <c r="M17" i="5"/>
  <c r="L17" i="5"/>
  <c r="K17" i="5"/>
  <c r="J17" i="5"/>
  <c r="O16" i="5"/>
  <c r="N16" i="5"/>
  <c r="M16" i="5"/>
  <c r="L16" i="5"/>
  <c r="K16" i="5"/>
  <c r="J16" i="5"/>
  <c r="O15" i="5"/>
  <c r="N15" i="5"/>
  <c r="M15" i="5"/>
  <c r="L15" i="5"/>
  <c r="K15" i="5"/>
  <c r="J15" i="5"/>
  <c r="O14" i="5"/>
  <c r="N14" i="5"/>
  <c r="M14" i="5"/>
  <c r="L14" i="5"/>
  <c r="K14" i="5"/>
  <c r="J14" i="5"/>
  <c r="O13" i="5"/>
  <c r="N13" i="5"/>
  <c r="M13" i="5"/>
  <c r="L13" i="5"/>
  <c r="K13" i="5"/>
  <c r="J13" i="5"/>
  <c r="O12" i="5"/>
  <c r="N12" i="5"/>
  <c r="M12" i="5"/>
  <c r="L12" i="5"/>
  <c r="K12" i="5"/>
  <c r="J12" i="5"/>
  <c r="O11" i="5"/>
  <c r="N11" i="5"/>
  <c r="M11" i="5"/>
  <c r="L11" i="5"/>
  <c r="K11" i="5"/>
  <c r="J11" i="5"/>
</calcChain>
</file>

<file path=xl/sharedStrings.xml><?xml version="1.0" encoding="utf-8"?>
<sst xmlns="http://schemas.openxmlformats.org/spreadsheetml/2006/main" count="2301" uniqueCount="681">
  <si>
    <t>Countries and areas</t>
  </si>
  <si>
    <t>Data Source</t>
  </si>
  <si>
    <t>Afghanistan</t>
  </si>
  <si>
    <t>Albania</t>
  </si>
  <si>
    <t>Algeria</t>
  </si>
  <si>
    <t>Andorra</t>
  </si>
  <si>
    <t>Angola</t>
  </si>
  <si>
    <t>Anguilla</t>
  </si>
  <si>
    <t>-</t>
  </si>
  <si>
    <t>Argentina</t>
  </si>
  <si>
    <t>Antigua and Barbuda</t>
  </si>
  <si>
    <t>Armenia</t>
  </si>
  <si>
    <t>y</t>
  </si>
  <si>
    <t>Australia</t>
  </si>
  <si>
    <t>Austria</t>
  </si>
  <si>
    <t>Azerbaijan</t>
  </si>
  <si>
    <t>Bahrain</t>
  </si>
  <si>
    <t>Bangladesh</t>
  </si>
  <si>
    <t>Bahamas</t>
  </si>
  <si>
    <t>Barbados</t>
  </si>
  <si>
    <t>Belarus</t>
  </si>
  <si>
    <t>Belgium</t>
  </si>
  <si>
    <t>Belize</t>
  </si>
  <si>
    <t>Benin</t>
  </si>
  <si>
    <t>Bhutan</t>
  </si>
  <si>
    <t>Bolivia (Plurinational State of)</t>
  </si>
  <si>
    <t>Bosnia and Herzegovina</t>
  </si>
  <si>
    <t>Botswana</t>
  </si>
  <si>
    <t>Brazil</t>
  </si>
  <si>
    <t>Bulgaria</t>
  </si>
  <si>
    <t>Burkina Faso</t>
  </si>
  <si>
    <t>Burundi</t>
  </si>
  <si>
    <t>British Virgin Islands</t>
  </si>
  <si>
    <t>Cabo Verde</t>
  </si>
  <si>
    <t>Brunei Darussalam</t>
  </si>
  <si>
    <t>Cambodia</t>
  </si>
  <si>
    <t>Cameroon</t>
  </si>
  <si>
    <t>Canada</t>
  </si>
  <si>
    <t>Chad</t>
  </si>
  <si>
    <t>Chile</t>
  </si>
  <si>
    <t>Colombia</t>
  </si>
  <si>
    <t>Comoros</t>
  </si>
  <si>
    <t>Congo</t>
  </si>
  <si>
    <t>Cook Islands</t>
  </si>
  <si>
    <t>Costa Rica</t>
  </si>
  <si>
    <t>China</t>
  </si>
  <si>
    <t>Côte d'Ivoire</t>
  </si>
  <si>
    <t>Croatia</t>
  </si>
  <si>
    <t>Cuba</t>
  </si>
  <si>
    <t>Cyprus</t>
  </si>
  <si>
    <t>Czechia</t>
  </si>
  <si>
    <t>Democratic People's Republic of Korea</t>
  </si>
  <si>
    <t>Democratic Republic of the Congo</t>
  </si>
  <si>
    <t>Denmark</t>
  </si>
  <si>
    <t>Djibouti</t>
  </si>
  <si>
    <t>Dominican Republic</t>
  </si>
  <si>
    <t>Ecuador</t>
  </si>
  <si>
    <t>Egypt</t>
  </si>
  <si>
    <t>El Salvador</t>
  </si>
  <si>
    <t>Equatorial Guinea</t>
  </si>
  <si>
    <t>Estonia</t>
  </si>
  <si>
    <t>Dominica</t>
  </si>
  <si>
    <t>Eswatini</t>
  </si>
  <si>
    <t>Ethiopia</t>
  </si>
  <si>
    <t>Finland</t>
  </si>
  <si>
    <t>France</t>
  </si>
  <si>
    <t>Gabon</t>
  </si>
  <si>
    <t>Gambia</t>
  </si>
  <si>
    <t>Eritrea</t>
  </si>
  <si>
    <t>Georgia</t>
  </si>
  <si>
    <t>Germany</t>
  </si>
  <si>
    <t>Ghana</t>
  </si>
  <si>
    <t>Greece</t>
  </si>
  <si>
    <t>Fiji</t>
  </si>
  <si>
    <t>Guatemala</t>
  </si>
  <si>
    <t>Guinea</t>
  </si>
  <si>
    <t>Guinea-Bissau</t>
  </si>
  <si>
    <t>Guyana</t>
  </si>
  <si>
    <t>Haiti</t>
  </si>
  <si>
    <t>Honduras</t>
  </si>
  <si>
    <t>Hungary</t>
  </si>
  <si>
    <t>Iceland</t>
  </si>
  <si>
    <t>India</t>
  </si>
  <si>
    <t>Grenada</t>
  </si>
  <si>
    <t>Indonesia</t>
  </si>
  <si>
    <t>Iran (Islamic Republic of)</t>
  </si>
  <si>
    <t>Iraq</t>
  </si>
  <si>
    <t>Ireland</t>
  </si>
  <si>
    <t>Israel</t>
  </si>
  <si>
    <t>Italy</t>
  </si>
  <si>
    <t>Holy See</t>
  </si>
  <si>
    <t>Jamaica</t>
  </si>
  <si>
    <t>Japan</t>
  </si>
  <si>
    <t>Jordan</t>
  </si>
  <si>
    <t>Kazakhstan</t>
  </si>
  <si>
    <t>Kenya</t>
  </si>
  <si>
    <t>Kiribati</t>
  </si>
  <si>
    <t>Kyrgyzstan</t>
  </si>
  <si>
    <t>Lao People's Democratic Republic</t>
  </si>
  <si>
    <t>Latvia</t>
  </si>
  <si>
    <t>Lebanon</t>
  </si>
  <si>
    <t>Lesotho</t>
  </si>
  <si>
    <t>Liberia</t>
  </si>
  <si>
    <t>Liechtenstein</t>
  </si>
  <si>
    <t>Lithuania</t>
  </si>
  <si>
    <t>Luxembourg</t>
  </si>
  <si>
    <t>Madagascar</t>
  </si>
  <si>
    <t>Malawi</t>
  </si>
  <si>
    <t>Kuwait</t>
  </si>
  <si>
    <t>Maldives</t>
  </si>
  <si>
    <t>Mali</t>
  </si>
  <si>
    <t>Malta</t>
  </si>
  <si>
    <t>Marshall Islands</t>
  </si>
  <si>
    <t>Mauritania</t>
  </si>
  <si>
    <t>Mexico</t>
  </si>
  <si>
    <t>Monaco</t>
  </si>
  <si>
    <t>Libya</t>
  </si>
  <si>
    <t>Mongolia</t>
  </si>
  <si>
    <t>Montenegro</t>
  </si>
  <si>
    <t>Montserrat</t>
  </si>
  <si>
    <t>Morocco</t>
  </si>
  <si>
    <t>Mozambique</t>
  </si>
  <si>
    <t>Myanmar</t>
  </si>
  <si>
    <t>Malaysia</t>
  </si>
  <si>
    <t>Namibia</t>
  </si>
  <si>
    <t>Nauru</t>
  </si>
  <si>
    <t>Nepal</t>
  </si>
  <si>
    <t>New Zealand</t>
  </si>
  <si>
    <t>Nicaragua</t>
  </si>
  <si>
    <t>Mauritius</t>
  </si>
  <si>
    <t>Niger</t>
  </si>
  <si>
    <t>Nigeria</t>
  </si>
  <si>
    <t>Micronesia (Federated States of)</t>
  </si>
  <si>
    <t>North Macedonia</t>
  </si>
  <si>
    <t>Norway</t>
  </si>
  <si>
    <t>Oman</t>
  </si>
  <si>
    <t>Pakistan</t>
  </si>
  <si>
    <t>Panama</t>
  </si>
  <si>
    <t>Papua New Guinea</t>
  </si>
  <si>
    <t>Paraguay</t>
  </si>
  <si>
    <t>Peru</t>
  </si>
  <si>
    <t>Philippines</t>
  </si>
  <si>
    <t>Poland</t>
  </si>
  <si>
    <t>Portugal</t>
  </si>
  <si>
    <t>Qatar</t>
  </si>
  <si>
    <t>Republic of Moldova</t>
  </si>
  <si>
    <t>Romania</t>
  </si>
  <si>
    <t>Russian Federation</t>
  </si>
  <si>
    <t>Rwanda</t>
  </si>
  <si>
    <t>Niue</t>
  </si>
  <si>
    <t>Saint Lucia</t>
  </si>
  <si>
    <t>Samoa</t>
  </si>
  <si>
    <t>San Marino</t>
  </si>
  <si>
    <t>Sao Tome and Principe</t>
  </si>
  <si>
    <t>Saudi Arabia</t>
  </si>
  <si>
    <t>Palau</t>
  </si>
  <si>
    <t>Senegal</t>
  </si>
  <si>
    <t>Serbia</t>
  </si>
  <si>
    <t>Sierra Leone</t>
  </si>
  <si>
    <t>Singapore</t>
  </si>
  <si>
    <t>Slovakia</t>
  </si>
  <si>
    <t>Slovenia</t>
  </si>
  <si>
    <t>Solomon Islands</t>
  </si>
  <si>
    <t>Somalia</t>
  </si>
  <si>
    <t>South Africa</t>
  </si>
  <si>
    <t>Republic of Korea</t>
  </si>
  <si>
    <t>South Sudan</t>
  </si>
  <si>
    <t>Spain</t>
  </si>
  <si>
    <t>Sri Lanka</t>
  </si>
  <si>
    <t>State of Palestine</t>
  </si>
  <si>
    <t>Sudan</t>
  </si>
  <si>
    <t>Saint Kitts and Nevis</t>
  </si>
  <si>
    <t>Suriname</t>
  </si>
  <si>
    <t>Sweden</t>
  </si>
  <si>
    <t>Saint Vincent and the Grenadines</t>
  </si>
  <si>
    <t>Switzerland</t>
  </si>
  <si>
    <t>Syrian Arab Republic</t>
  </si>
  <si>
    <t>Tajikistan</t>
  </si>
  <si>
    <t>Thailand</t>
  </si>
  <si>
    <t>Timor-Leste</t>
  </si>
  <si>
    <t>Togo</t>
  </si>
  <si>
    <t>Tonga</t>
  </si>
  <si>
    <t>Seychelles</t>
  </si>
  <si>
    <t>Trinidad and Tobago</t>
  </si>
  <si>
    <t>Tunisia</t>
  </si>
  <si>
    <t>Turkmenistan</t>
  </si>
  <si>
    <t>Tuvalu</t>
  </si>
  <si>
    <t>Uganda</t>
  </si>
  <si>
    <t>Ukraine</t>
  </si>
  <si>
    <t>United Arab Emirates</t>
  </si>
  <si>
    <t>United Kingdom</t>
  </si>
  <si>
    <t>United Republic of Tanzania</t>
  </si>
  <si>
    <t>Uruguay</t>
  </si>
  <si>
    <t>Uzbekistan</t>
  </si>
  <si>
    <t>Vanuatu</t>
  </si>
  <si>
    <t>Venezuela (Bolivarian Republic of)</t>
  </si>
  <si>
    <t>Viet Nam</t>
  </si>
  <si>
    <t>Yemen</t>
  </si>
  <si>
    <t>Zambia</t>
  </si>
  <si>
    <t>Zimbabwe</t>
  </si>
  <si>
    <t>Sub-Saharan Africa</t>
  </si>
  <si>
    <t>Tokelau</t>
  </si>
  <si>
    <t>Middle East and North Africa</t>
  </si>
  <si>
    <t>South Asia</t>
  </si>
  <si>
    <t>East Asia and Pacific</t>
  </si>
  <si>
    <t>Latin America and Caribbean</t>
  </si>
  <si>
    <t>Europe and Central Asia</t>
  </si>
  <si>
    <t>Turks and Caicos Islands</t>
  </si>
  <si>
    <t>North America</t>
  </si>
  <si>
    <t>Least developed countries</t>
  </si>
  <si>
    <t>United States</t>
  </si>
  <si>
    <t>SUMMARY</t>
  </si>
  <si>
    <t>World</t>
  </si>
  <si>
    <t>Notes:</t>
  </si>
  <si>
    <t>– Data not available.</t>
  </si>
  <si>
    <t>y Data differ from the standard definition or refer to only part of a country. If they fall within the noted reference period, such data are included in the calculation of regional and global averages.</t>
  </si>
  <si>
    <t>* Data refer to the most recent year available during the period specified in the column heading.</t>
  </si>
  <si>
    <t>Prepared by the Data and Analytics Section; Division of Data, Analytics, Planning and Monitoring, UNICEF</t>
  </si>
  <si>
    <t xml:space="preserve">Contact us:  </t>
  </si>
  <si>
    <t>data@unicef.org</t>
  </si>
  <si>
    <t>Central African Republic</t>
  </si>
  <si>
    <t>AFG</t>
  </si>
  <si>
    <t>ALB</t>
  </si>
  <si>
    <t>DZA</t>
  </si>
  <si>
    <t>AND</t>
  </si>
  <si>
    <t>AGO</t>
  </si>
  <si>
    <t>AIA</t>
  </si>
  <si>
    <t>ATG</t>
  </si>
  <si>
    <t>ARG</t>
  </si>
  <si>
    <t>ARM</t>
  </si>
  <si>
    <t>AUS</t>
  </si>
  <si>
    <t>AUT</t>
  </si>
  <si>
    <t>AZE</t>
  </si>
  <si>
    <t>BHS</t>
  </si>
  <si>
    <t>BHR</t>
  </si>
  <si>
    <t>BGD</t>
  </si>
  <si>
    <t>BRB</t>
  </si>
  <si>
    <t>BLR</t>
  </si>
  <si>
    <t>BEL</t>
  </si>
  <si>
    <t>BLZ</t>
  </si>
  <si>
    <t>BEN</t>
  </si>
  <si>
    <t>BTN</t>
  </si>
  <si>
    <t>BOL</t>
  </si>
  <si>
    <t>BIH</t>
  </si>
  <si>
    <t>BWA</t>
  </si>
  <si>
    <t>BRA</t>
  </si>
  <si>
    <t>VGB</t>
  </si>
  <si>
    <t>BRN</t>
  </si>
  <si>
    <t>BGR</t>
  </si>
  <si>
    <t>BFA</t>
  </si>
  <si>
    <t>BDI</t>
  </si>
  <si>
    <t>KHM</t>
  </si>
  <si>
    <t>CMR</t>
  </si>
  <si>
    <t>CAN</t>
  </si>
  <si>
    <t>CPV</t>
  </si>
  <si>
    <t>CAF</t>
  </si>
  <si>
    <t>TCD</t>
  </si>
  <si>
    <t>CHL</t>
  </si>
  <si>
    <t>CHN</t>
  </si>
  <si>
    <t>COL</t>
  </si>
  <si>
    <t>COM</t>
  </si>
  <si>
    <t>COG</t>
  </si>
  <si>
    <t>COK</t>
  </si>
  <si>
    <t>CRI</t>
  </si>
  <si>
    <t>CIV</t>
  </si>
  <si>
    <t>HRV</t>
  </si>
  <si>
    <t>CUB</t>
  </si>
  <si>
    <t>CZE</t>
  </si>
  <si>
    <t>COD</t>
  </si>
  <si>
    <t>DNK</t>
  </si>
  <si>
    <t>DJI</t>
  </si>
  <si>
    <t>DMA</t>
  </si>
  <si>
    <t>DOM</t>
  </si>
  <si>
    <t>ECU</t>
  </si>
  <si>
    <t>EGY</t>
  </si>
  <si>
    <t>SLV</t>
  </si>
  <si>
    <t>GNQ</t>
  </si>
  <si>
    <t>ERI</t>
  </si>
  <si>
    <t>EST</t>
  </si>
  <si>
    <t>SWZ</t>
  </si>
  <si>
    <t>ETH</t>
  </si>
  <si>
    <t>FJI</t>
  </si>
  <si>
    <t>FIN</t>
  </si>
  <si>
    <t>FRA</t>
  </si>
  <si>
    <t>GAB</t>
  </si>
  <si>
    <t>GMB</t>
  </si>
  <si>
    <t>GEO</t>
  </si>
  <si>
    <t>DEU</t>
  </si>
  <si>
    <t>GHA</t>
  </si>
  <si>
    <t>GRC</t>
  </si>
  <si>
    <t>GRD</t>
  </si>
  <si>
    <t>GTM</t>
  </si>
  <si>
    <t>GIN</t>
  </si>
  <si>
    <t>GNB</t>
  </si>
  <si>
    <t>GUY</t>
  </si>
  <si>
    <t>HTI</t>
  </si>
  <si>
    <t>HND</t>
  </si>
  <si>
    <t>HUN</t>
  </si>
  <si>
    <t>ISL</t>
  </si>
  <si>
    <t>IND</t>
  </si>
  <si>
    <t>IDN</t>
  </si>
  <si>
    <t>IRN</t>
  </si>
  <si>
    <t>IRQ</t>
  </si>
  <si>
    <t>IRL</t>
  </si>
  <si>
    <t>ISR</t>
  </si>
  <si>
    <t>ITA</t>
  </si>
  <si>
    <t>JAM</t>
  </si>
  <si>
    <t>JPN</t>
  </si>
  <si>
    <t>JOR</t>
  </si>
  <si>
    <t>KAZ</t>
  </si>
  <si>
    <t>KEN</t>
  </si>
  <si>
    <t>KIR</t>
  </si>
  <si>
    <t>PRK</t>
  </si>
  <si>
    <t>KOR</t>
  </si>
  <si>
    <t>KWT</t>
  </si>
  <si>
    <t>KGZ</t>
  </si>
  <si>
    <t>LAO</t>
  </si>
  <si>
    <t>LVA</t>
  </si>
  <si>
    <t>LBN</t>
  </si>
  <si>
    <t>LSO</t>
  </si>
  <si>
    <t>LBR</t>
  </si>
  <si>
    <t>LBY</t>
  </si>
  <si>
    <t>LTU</t>
  </si>
  <si>
    <t>LUX</t>
  </si>
  <si>
    <t>MDG</t>
  </si>
  <si>
    <t>MWI</t>
  </si>
  <si>
    <t>MYS</t>
  </si>
  <si>
    <t>MDV</t>
  </si>
  <si>
    <t>MLI</t>
  </si>
  <si>
    <t>MLT</t>
  </si>
  <si>
    <t>MHL</t>
  </si>
  <si>
    <t>MRT</t>
  </si>
  <si>
    <t>MUS</t>
  </si>
  <si>
    <t>MEX</t>
  </si>
  <si>
    <t>FSM</t>
  </si>
  <si>
    <t>MDA</t>
  </si>
  <si>
    <t>MNG</t>
  </si>
  <si>
    <t>MNE</t>
  </si>
  <si>
    <t>MSR</t>
  </si>
  <si>
    <t>MAR</t>
  </si>
  <si>
    <t>MOZ</t>
  </si>
  <si>
    <t>MMR</t>
  </si>
  <si>
    <t>NAM</t>
  </si>
  <si>
    <t>NRU</t>
  </si>
  <si>
    <t>NIU</t>
  </si>
  <si>
    <t>NPL</t>
  </si>
  <si>
    <t>NLD</t>
  </si>
  <si>
    <t>NZL</t>
  </si>
  <si>
    <t>NIC</t>
  </si>
  <si>
    <t>NER</t>
  </si>
  <si>
    <t>NGA</t>
  </si>
  <si>
    <t>MKD</t>
  </si>
  <si>
    <t>NOR</t>
  </si>
  <si>
    <t>OMN</t>
  </si>
  <si>
    <t>PAK</t>
  </si>
  <si>
    <t>PLW</t>
  </si>
  <si>
    <t>PAN</t>
  </si>
  <si>
    <t>PNG</t>
  </si>
  <si>
    <t>PRY</t>
  </si>
  <si>
    <t>PER</t>
  </si>
  <si>
    <t>PHL</t>
  </si>
  <si>
    <t>POL</t>
  </si>
  <si>
    <t>PRT</t>
  </si>
  <si>
    <t>QAT</t>
  </si>
  <si>
    <t>ROU</t>
  </si>
  <si>
    <t>RUS</t>
  </si>
  <si>
    <t>RWA</t>
  </si>
  <si>
    <t>KNA</t>
  </si>
  <si>
    <t>LCA</t>
  </si>
  <si>
    <t>VCT</t>
  </si>
  <si>
    <t>WSM</t>
  </si>
  <si>
    <t>SMR</t>
  </si>
  <si>
    <t>STP</t>
  </si>
  <si>
    <t>SAU</t>
  </si>
  <si>
    <t>SEN</t>
  </si>
  <si>
    <t>SRB</t>
  </si>
  <si>
    <t>SYC</t>
  </si>
  <si>
    <t>SLE</t>
  </si>
  <si>
    <t>SGP</t>
  </si>
  <si>
    <t>SVK</t>
  </si>
  <si>
    <t>SVN</t>
  </si>
  <si>
    <t>SLB</t>
  </si>
  <si>
    <t>SOM</t>
  </si>
  <si>
    <t>ZAF</t>
  </si>
  <si>
    <t>SSD</t>
  </si>
  <si>
    <t>ESP</t>
  </si>
  <si>
    <t>LKA</t>
  </si>
  <si>
    <t>PSE</t>
  </si>
  <si>
    <t>SDN</t>
  </si>
  <si>
    <t>SUR</t>
  </si>
  <si>
    <t>SWE</t>
  </si>
  <si>
    <t>CHE</t>
  </si>
  <si>
    <t>SYR</t>
  </si>
  <si>
    <t>TJK</t>
  </si>
  <si>
    <t>TZA</t>
  </si>
  <si>
    <t>THA</t>
  </si>
  <si>
    <t>TLS</t>
  </si>
  <si>
    <t>TGO</t>
  </si>
  <si>
    <t>TON</t>
  </si>
  <si>
    <t>TTO</t>
  </si>
  <si>
    <t>TUN</t>
  </si>
  <si>
    <t>TUR</t>
  </si>
  <si>
    <t>TKM</t>
  </si>
  <si>
    <t>TCA</t>
  </si>
  <si>
    <t>TUV</t>
  </si>
  <si>
    <t>UGA</t>
  </si>
  <si>
    <t>UKR</t>
  </si>
  <si>
    <t>ARE</t>
  </si>
  <si>
    <t>GBR</t>
  </si>
  <si>
    <t>USA</t>
  </si>
  <si>
    <t>URY</t>
  </si>
  <si>
    <t>UZB</t>
  </si>
  <si>
    <t>VUT</t>
  </si>
  <si>
    <t>VEN</t>
  </si>
  <si>
    <t>VNM</t>
  </si>
  <si>
    <t>YEM</t>
  </si>
  <si>
    <t>ZMB</t>
  </si>
  <si>
    <t>ZWE</t>
  </si>
  <si>
    <t>CYP</t>
  </si>
  <si>
    <t>VAT</t>
  </si>
  <si>
    <t>LIE</t>
  </si>
  <si>
    <t>MCO</t>
  </si>
  <si>
    <t>TKL</t>
  </si>
  <si>
    <t>Age</t>
  </si>
  <si>
    <t>Notes</t>
  </si>
  <si>
    <t>Time period</t>
  </si>
  <si>
    <t>Source:</t>
  </si>
  <si>
    <t xml:space="preserve">Indicator definition: </t>
  </si>
  <si>
    <t>Children in Detention</t>
  </si>
  <si>
    <r>
      <t>Rate 
(Per 100,000)</t>
    </r>
    <r>
      <rPr>
        <vertAlign val="superscript"/>
        <sz val="11"/>
        <rFont val="Arial Narrow"/>
        <family val="2"/>
      </rPr>
      <t>+</t>
    </r>
  </si>
  <si>
    <t>Age is 12-18 years</t>
  </si>
  <si>
    <t>National Statistics and Information Authority</t>
  </si>
  <si>
    <t>UNODC</t>
  </si>
  <si>
    <t>Ministry of Social Development</t>
  </si>
  <si>
    <t>Ministry of Social Transformation, Human Resource Development and the Blue Economy</t>
  </si>
  <si>
    <t>Australian Institute of Health and Welfare 2021. Youth detention population in Australia 2020.</t>
  </si>
  <si>
    <t>Eurostat</t>
  </si>
  <si>
    <t>Belstat, Universal data-portal on child-related statistics</t>
  </si>
  <si>
    <t>Age is 10-18 years</t>
  </si>
  <si>
    <t>Ministry of Human Development</t>
  </si>
  <si>
    <t>Benin Systeme Integre de Production  d'Analyse et de Gestion des Statistiques</t>
  </si>
  <si>
    <t>Royal Bhutan Police, Ministry of Home and Cultural Affairs</t>
  </si>
  <si>
    <t>Age is 12-21 years</t>
  </si>
  <si>
    <t>Ministry of women, family and human rights, 2020 SINASE Evaluation Survey, table 1, page 37</t>
  </si>
  <si>
    <t>Ministry of Health and Social Development</t>
  </si>
  <si>
    <t>General Directorate "Execution of penalties" at the Ministry of Justice as part of TransMonEE</t>
  </si>
  <si>
    <t>Burkina Faso Statistical Yearbook 2014</t>
  </si>
  <si>
    <t>General Direction of the Penitentiary Services and Social Reintegration, Ministry of Justice</t>
  </si>
  <si>
    <t>Ministry of Interior, General Department of Prisons</t>
  </si>
  <si>
    <t>Ministry of Justice</t>
  </si>
  <si>
    <t>Statistics Canada</t>
  </si>
  <si>
    <t>Ministry of Interior</t>
  </si>
  <si>
    <t>Ministere de la femme  de la protection de la petite enfance et de la solidarite nationale</t>
  </si>
  <si>
    <t>Ministry of Justice and Human Rights, SENAME</t>
  </si>
  <si>
    <t>Age is 16-20 years</t>
  </si>
  <si>
    <t>Juvenile Penal Sanctions Execution Court</t>
  </si>
  <si>
    <t>National Office of Statistics</t>
  </si>
  <si>
    <t>Statistics Denmark</t>
  </si>
  <si>
    <t>Ministry of Youth Development and Empowerment, Youth at Risk, Gender Affairs, Seniors Security and Dominicans with Disabilities</t>
  </si>
  <si>
    <t>Office of the Attorney General</t>
  </si>
  <si>
    <t>Servicio Nacionalde Attention Integral Para Personas Adultas Privadas de le Libertad y Adolescentes Infractores</t>
  </si>
  <si>
    <t>Republica de Guinea Ecuatorial Ministerio de Asuntos Sociales e Igualdad de Genero</t>
  </si>
  <si>
    <t>Ministere de la Justice et des Droits Humains  Gardes des Sceaux</t>
  </si>
  <si>
    <t>National Prison Services</t>
  </si>
  <si>
    <t>Federal Ministry of Justice and Consumer Protection 2015</t>
  </si>
  <si>
    <t>Ghana Police Services</t>
  </si>
  <si>
    <t>Child Protection Authority</t>
  </si>
  <si>
    <t>Policía Nacional Civil</t>
  </si>
  <si>
    <t>Ministry of Justice (General-Direction of Penitentiary services)</t>
  </si>
  <si>
    <t>Ministry of Public Security</t>
  </si>
  <si>
    <t>Ministry of Justice and Public Security</t>
  </si>
  <si>
    <t>Age is 12-24 years</t>
  </si>
  <si>
    <t>INAMI Report 2016-2020</t>
  </si>
  <si>
    <t>Department of Correctional Services; ESSJ 2019, table 24.12</t>
  </si>
  <si>
    <t>National Statistics Office as part of TransMonEE</t>
  </si>
  <si>
    <t>Supreme Court as part of TransMonEE</t>
  </si>
  <si>
    <t>Age is 10-19 years</t>
  </si>
  <si>
    <t>Child Justice Section of Ministry of Justice</t>
  </si>
  <si>
    <t>Department of Social Welfare</t>
  </si>
  <si>
    <t>Implementing Agency of the Government General Department for Enforcement of Court Decisions</t>
  </si>
  <si>
    <t>Age is 5-18 years</t>
  </si>
  <si>
    <t>Ministry of Gender Equality</t>
  </si>
  <si>
    <t>Age is 10-21 years</t>
  </si>
  <si>
    <t>Secretariat of Central Child Justice Committee (SCCJC)</t>
  </si>
  <si>
    <t>Ombudsman's Secretariat</t>
  </si>
  <si>
    <t>Ministry of Security; Census of Adolescent Deprived of Freedom and with Alternative Penalties In Panama (2017-2018), table 11</t>
  </si>
  <si>
    <t>Data retrieved from Annual Reports by government officials</t>
  </si>
  <si>
    <t>Rwanda Correctional Service</t>
  </si>
  <si>
    <t>Ministry of Health, Social and Community Development</t>
  </si>
  <si>
    <t>Ministry of Equity, Social Justice, Empowerment</t>
  </si>
  <si>
    <t>Ministry of Social Mobilisation</t>
  </si>
  <si>
    <t>Department of Safeguard and Social Protection  Ministry of Justice</t>
  </si>
  <si>
    <t>Ministry of Social Welfare</t>
  </si>
  <si>
    <t>Department of Probation and child care services, Census of children in care institutions 2019</t>
  </si>
  <si>
    <t>Juvenile Prosecution</t>
  </si>
  <si>
    <t>State Council for Child Welfare</t>
  </si>
  <si>
    <t>Age is 13-18 years</t>
  </si>
  <si>
    <t>Ministry of Justice and Police and the Youth Correction centre</t>
  </si>
  <si>
    <t>Ministry of Justice as part of TransMonEE</t>
  </si>
  <si>
    <t>Department of Juvenile Observation and Protection, Ministry of Justice</t>
  </si>
  <si>
    <t>Age is 15-18 years</t>
  </si>
  <si>
    <t>Ministry of Justice, General Directorate of Prisons and Detention Houses</t>
  </si>
  <si>
    <t>Assessment of the General Programme on the Development of the Juvenile Justice System in Turkmenistan for the Period of 2012-2016</t>
  </si>
  <si>
    <t>Ministry of Gender  Labour and Social Development</t>
  </si>
  <si>
    <t>The State Court Administration, Report on Children in Detention as part of TransMonEE</t>
  </si>
  <si>
    <t>Bureau of the Census for the Office of Juvenile Justice and Delinquency Prevention, The Census of Juveniles in Residential Placement 2019</t>
  </si>
  <si>
    <t>Instituto Nacional de Inclusion Social Adolescente</t>
  </si>
  <si>
    <t>Statistical Information System of the Judiciary, 2018</t>
  </si>
  <si>
    <t>Ministry of Justice, Analysis Report of the Child Justice Legal Framework and Situation of Minors in Conflict with the Law in Viet Nam, 2019, Figure 25&amp;26, p. 89&amp;92</t>
  </si>
  <si>
    <t>Based on 16 countries with a population coverage 97 per cent of the regional juvenile/adolescent population</t>
  </si>
  <si>
    <t>Based on 51 countries with a population coverage 98 per cent of the regional juvenile/adolescent population</t>
  </si>
  <si>
    <t>Based on 20 countries with a population coverage 95 per cent of the regional juvenile/adolescent population</t>
  </si>
  <si>
    <t>Based on 31 countries with a population coverage 100 per cent of the regional juvenile/adolescent population</t>
  </si>
  <si>
    <t>Based on 36 countries with a population coverage 99 per cent of the regional juvenile/adolescent population</t>
  </si>
  <si>
    <t>Based on 2 countries with a population coverage 100 per cent of the regional juvenile/adolescent population</t>
  </si>
  <si>
    <t>Based on 7 countries with a population coverage 100 per cent of the regional juvenile/adolescent population</t>
  </si>
  <si>
    <t xml:space="preserve">+ Rates have been calculated for each country using standard population estimates produced by the UN Population Division. The population estimate used for each country is customized to match the reference year of the data. </t>
  </si>
  <si>
    <t>National Crime Records Bureau, Ministry of Home Affairs, Crime in India Statistics Report 2021</t>
  </si>
  <si>
    <t>Rate of children under age 18 years in detention per 100,000. The definition of ‘detention’ includes children detained pre-trial, pre-sentence and post–sentencing in any type of facility (including police custody).</t>
  </si>
  <si>
    <t>Türkiye</t>
  </si>
  <si>
    <t>The figures in this table are based on underlying data that rely on the strength of a country’s data system and on the degree of coordination between the bodies and institutions that collect data. Overall, there are several limitations when it comes to the availability, consistency and coverage of underlying country data based on administrative records. Therefore, the figures in this table are best interpreted as giving an indication, albeit approximate, of whether, and how well, a country’s data system is able to generate and make available a count of this population of children. Rather than an indication of a larger population, higher reported figures may actually reflect a more comprehensive and well-functioning system of identifying and monitoring such children and greater capacity for the systematic collection of such data. Regional estimates should be interpreted with consideration of the wide variation in the number of children and the capacity of record keeping and reporting systems among countries in the same region.</t>
  </si>
  <si>
    <t>Netherlands (Kingdom of the)</t>
  </si>
  <si>
    <t>2018</t>
  </si>
  <si>
    <t>12 to 18 years old</t>
  </si>
  <si>
    <t>2021</t>
  </si>
  <si>
    <t>14 to 17 years old</t>
  </si>
  <si>
    <t>General Directorate of Prisons</t>
  </si>
  <si>
    <t>2015</t>
  </si>
  <si>
    <t>13 to 17 years old</t>
  </si>
  <si>
    <t>2019</t>
  </si>
  <si>
    <t>12 to 17 years old</t>
  </si>
  <si>
    <t>2022</t>
  </si>
  <si>
    <t>10 to 17 years old</t>
  </si>
  <si>
    <t>16 to 17 years old</t>
  </si>
  <si>
    <t>Secretaría Nacional de Niñez, Adolescencia y Familia (SENAF), Relevamiento Nacional de Dispositivos Penales Juveniles y su Población, 2021</t>
  </si>
  <si>
    <t>Judicial Department of the Ministry of Justice of Armenia through the Statistical Committee of Armenia for the UNICEF TransMonEE</t>
  </si>
  <si>
    <t>2020</t>
  </si>
  <si>
    <t>The average nightly population held in sentenced and unsentenced detention</t>
  </si>
  <si>
    <t>State Statistical Committee, Offences in Azerbaijan, Statistical Yearbook 2022, table 4.7</t>
  </si>
  <si>
    <t>2012</t>
  </si>
  <si>
    <t>2018-19</t>
  </si>
  <si>
    <t>9 to 17 years old</t>
  </si>
  <si>
    <t>11 to 16 years old</t>
  </si>
  <si>
    <t>Ministry of Home Affairs and Information</t>
  </si>
  <si>
    <t>11 to 17 years old</t>
  </si>
  <si>
    <t>10 to 18 years old</t>
  </si>
  <si>
    <t>2017</t>
  </si>
  <si>
    <t>14 to 21 years old</t>
  </si>
  <si>
    <t>Age is 14-21 years</t>
  </si>
  <si>
    <t>Dirección General de Régimen Penitenciario, Instituto Nacional de Estadistics (INE)</t>
  </si>
  <si>
    <t>2014</t>
  </si>
  <si>
    <t>12 to 21 years old</t>
  </si>
  <si>
    <t>15 to 17 years old</t>
  </si>
  <si>
    <t>Average counts of young persons held in custody under sentence, pre-trial detention, Provincial Director Remand and other temporary detention at the time the count is taken; It should be noted that some youth in custody may be up to 20 years of age if they were less than 18 years of age when the offence was committed, but have since reached the age of a legal adult.</t>
  </si>
  <si>
    <t>2016</t>
  </si>
  <si>
    <t>Colombian Institute of Family Welfare (Instituto Colombiano de Bienestar Familiar), Statistical Bulletin of Protection, August 2022, figures based on Mission Information System - SIM, p. 37</t>
  </si>
  <si>
    <t>16 to 20 years old</t>
  </si>
  <si>
    <t>Ministry of Justice and Public Administration, Report on the State and Operation of Penitentiaries, Prisons and Correctional Institutes for 2020, Table 4 on page 17, Table 18 on page 37; end year estimation</t>
  </si>
  <si>
    <t>ISNA, Prontuario Estadístico, Diciembre 2021, p. 6</t>
  </si>
  <si>
    <t>7 to 17 years old</t>
  </si>
  <si>
    <t>His Majesty's Correctional Services</t>
  </si>
  <si>
    <t>Special Penitentiary Service as part of TransMonEE 2022</t>
  </si>
  <si>
    <t>2013</t>
  </si>
  <si>
    <t>No clear data on children in pre-trial and pre-sentence. However, there are cases of children in police custody, that are not reported in a consistent way</t>
  </si>
  <si>
    <t>12 to 24 years old</t>
  </si>
  <si>
    <t>14 to 20 years old</t>
  </si>
  <si>
    <t>Age is 14-20 years; data from 2020 only contains number of detainees in reformatories</t>
  </si>
  <si>
    <t>National Statistical Office, TransMonEE (TM), December 2022</t>
  </si>
  <si>
    <t>Directorate General of Corrections, Ministry of Law and Human Rights, Policy on fulfilling the rights of children in LPKA, p.38</t>
  </si>
  <si>
    <t>8 to 17 years</t>
  </si>
  <si>
    <t>10 to 19 years old</t>
  </si>
  <si>
    <t>Juvenile Training Centre</t>
  </si>
  <si>
    <t>7 to 16 years old</t>
  </si>
  <si>
    <t>Only covers JKM institution (probation hostels, children’s home, STB and TSP) and not covering all institutions where children are being detained</t>
  </si>
  <si>
    <t>Direction Nationale de la Promotion de l'Enfant et de la Famille (DNPEF) rapport annuel 2021, as reported in Bulletin Statistique 2021 (Ministry of Women, Child and Family), CPS Justice, Rapport annuel 2020, table 6.18</t>
  </si>
  <si>
    <t>National Census of Government, Public Security and State Penitentiary System 2020; sheet 19</t>
  </si>
  <si>
    <t>Ministry of Health and Social Services</t>
  </si>
  <si>
    <t>General Delegation of the Prison Administration (DGAPR); the 2021 DGAPR report (page 138, table 10)</t>
  </si>
  <si>
    <t>2009</t>
  </si>
  <si>
    <t>5 to 18 years old</t>
  </si>
  <si>
    <t>10 to 21 years old</t>
  </si>
  <si>
    <t>2017-18</t>
  </si>
  <si>
    <t>Ministry of Justice, Servicio Nacional de Atencion al Adolescente Infractor (SENAAI), p.2, p.5</t>
  </si>
  <si>
    <t>2021-22</t>
  </si>
  <si>
    <t>Department of Justice and Constitutional Development, 2021/22 Annual Report on the Implementation of The Child Justice Act (Act 75 Of 2008), table 1, page 59</t>
  </si>
  <si>
    <t>14 to 15 years old</t>
  </si>
  <si>
    <t>13 to 18 years old</t>
  </si>
  <si>
    <t>Children's Authority of Trinidad and Tobago</t>
  </si>
  <si>
    <t>15 to 18 years old</t>
  </si>
  <si>
    <t>Ministry of Home Affairs, Transportation &amp; Communication</t>
  </si>
  <si>
    <t>2009-22</t>
  </si>
  <si>
    <t>Under 18 years old</t>
  </si>
  <si>
    <t>United Nations Office on Drugs and Crime (UNODC), Eurostat, TransMonEE databases and national criminal justice institutions' records</t>
  </si>
  <si>
    <t>Based on 27 countries with a population coverage 57 per cent of the regional juvenile/adolescent population</t>
  </si>
  <si>
    <t>Based on 153 countries with a population coverage 79 per cent of the global juvenile/adolescent population</t>
  </si>
  <si>
    <t>UNICEF global databases, 2023, based on United Nations Office on Drugs and Crime (UNODC), Eurostat, TransMonEE databases and national criminal justice institutions' records.</t>
  </si>
  <si>
    <t>Last update: May 2023</t>
  </si>
  <si>
    <t>Children in Detention
(2009-2022)*</t>
  </si>
  <si>
    <t>Secretaría Nacional de Niñez, Adolescencia y Familia (SENAF), Relevamiento Nacional de Dispositivos Penales Juveniles y su Población, Jun 2023</t>
  </si>
  <si>
    <t>Universal data-portal on child-related statistics, Supreme Court, Belstat</t>
  </si>
  <si>
    <t>Ministry of women, family and human rights, 2023 SINASE Report, table 2, page 22-23, data as of first half of 2023</t>
  </si>
  <si>
    <t>Ministry of Justice and Human Rights, Annual Statistics Report on Judicial and Penitentiary Statistics, 2021-22, table 83, p. 98</t>
  </si>
  <si>
    <t>Aministration for Prison System and Probation. Data refer to juveniles in investigative imprisonment; end year estimation</t>
  </si>
  <si>
    <t>Ghana Police Services and Department of Social Welfare</t>
  </si>
  <si>
    <t>National Crime Records Bureau, Ministry of Home Affairs, Crime in India Statistics Report 2022, Volume I, table 5A.5</t>
  </si>
  <si>
    <t>NGO partner reports, Nov 2023</t>
  </si>
  <si>
    <t>Institution for the Execution of Criminal Sanctions, Ministry of Justice</t>
  </si>
  <si>
    <t>Age is 16-18 years</t>
  </si>
  <si>
    <t>Minister for Justice, Constitutional and Religious Affairs, National Penitentiary Services, Inception Report, Oct 2023, Annex table 7, p. 29</t>
  </si>
  <si>
    <t>Ministry of Justice, Servicio Nacional de Atencion al Adolescente Infractor (SENAAI), p.1</t>
  </si>
  <si>
    <t>National Statistical Office, TransMonEE (TM), December 2023</t>
  </si>
  <si>
    <t>2022-23</t>
  </si>
  <si>
    <t>Department of Correctional Services, 2022/23 Vote No.22, Annual Report, table 2.4, p. 68, Mar 2023</t>
  </si>
  <si>
    <t>Bureau of the Census for the Office of Juvenile Justice and Delinquency Prevention, The Census of Juveniles in Residential Placement 2021</t>
  </si>
  <si>
    <t>Instituto Nacional de Inclusion Social Adolescente, Ministry of Social Development, INAU Information System for Children (SIPI), 2022</t>
  </si>
  <si>
    <t>Juvenile/adolescent</t>
  </si>
  <si>
    <t xml:space="preserve">The figures in this table are based on underlying data that rely on the strength of a country’s data system and on the degree of coordination between the bodies and institutions that collect data. Overall, there are several limitations when it comes to the availability, </t>
  </si>
  <si>
    <t xml:space="preserve">consistency and coverage of underlying country data based on administrative records. Therefore, the figures in this table are best interpreted as giving an indication, albeit approximate, of whether, and how well, a country’s data system is able to generate and </t>
  </si>
  <si>
    <t xml:space="preserve">make available a count of this population of children. Rather than an indication of a larger population, higher reported figures may actually reflect a more comprehensive and well-functioning system of identifying and monitoring such children and </t>
  </si>
  <si>
    <t>greater capacity for the systematic collection of such data. Regional estimates should be interpreted with consideration of the wide variation in the number of children and the capacity of record keeping and reporting systems among countries in the same region.</t>
  </si>
  <si>
    <t>UNICEF global databases, 2025, based on United Nations Office on Drugs and Crime (UNODC), Eurostat, TransMonEE databases and national criminal justice institutions' records.</t>
  </si>
  <si>
    <t>Children in Detention
(2021-2024)*</t>
  </si>
  <si>
    <t>Kosovo under UNSC res. 1244</t>
  </si>
  <si>
    <t>XKX</t>
  </si>
  <si>
    <t>Eastern Europe and Central Asia</t>
  </si>
  <si>
    <t>Western Europe</t>
  </si>
  <si>
    <t>Eastern and Southern Africa</t>
  </si>
  <si>
    <t>West and Central Africa</t>
  </si>
  <si>
    <t>2021-24</t>
  </si>
  <si>
    <t>5 to 17</t>
  </si>
  <si>
    <t>Only covers JKM institution (probation hostels, children’s home, STB and TSP)</t>
  </si>
  <si>
    <t>Based on 11 countries with a population coverage 27 per cent of the regional juvenile/adolescent population</t>
  </si>
  <si>
    <t>Based on 50 countries with a population coverage 70 per cent of the regional juvenile/adolescent population</t>
  </si>
  <si>
    <t>Based on 19 countries with a population coverage 57 per cent of the regional juvenile/adolescent population</t>
  </si>
  <si>
    <t>Based on 31 countries with a population coverage 84 per cent of the regional juvenile/adolescent population</t>
  </si>
  <si>
    <t>Based on 31 countries with a population coverage 92 per cent of the regional juvenile/adolescent population</t>
  </si>
  <si>
    <t>Based on 4 countries with a population coverage 10 per cent of the regional juvenile/adolescent population</t>
  </si>
  <si>
    <t>Based on 3 countries with a population coverage 70 per cent of the regional juvenile/adolescent population</t>
  </si>
  <si>
    <t>Based on 19 countries with a population coverage 35 per cent of the regional juvenile/adolescent population</t>
  </si>
  <si>
    <t>Based on 9 countries with a population coverage 29 per cent of the regional juvenile/adolescent population</t>
  </si>
  <si>
    <t>Based on 10 countries with a population coverage 42 per cent of the regional juvenile/adolescent population</t>
  </si>
  <si>
    <t>Based on 13 countries with a population coverage 27 per cent of the regional juvenile/adolescent population</t>
  </si>
  <si>
    <t>Based on 120 countries with a population coverage 50 per cent of the global juvenile/adolescent population</t>
  </si>
  <si>
    <t>State Statistical Committee, Offences in Azerbaijan, Statistical Yearbook 2024, table 4.10, p. 53</t>
  </si>
  <si>
    <t>General Directorate of Studies and Sectoral Statistics, Ministry of Justice and Human Rights, 2022 Statistical Yearbook of Justice, table V.1 and V.17</t>
  </si>
  <si>
    <t>Colombian Institute of Family Welfare (Instituto Colombiano de Bienestar Familiar), October 2024, figures based on Mission Information System - SIM</t>
  </si>
  <si>
    <t>His Majesty’s Correctional Services, Dec 2023</t>
  </si>
  <si>
    <t>Special Penitentiary Service as part of TransMonEE 2024</t>
  </si>
  <si>
    <t>Instituto Nacional Para La Atención A Menores Infractores (INAMI), INAMI Report 2024</t>
  </si>
  <si>
    <t>National Headquarters of Hungarian Prison Service, NSDCP 1511 Report on the situation of reformatories, NSDCP 1294 Report on the juvenile convicts of criminal court processes with a definitive sentence and National Statistical Office, TransMonEE (TM), 2023</t>
  </si>
  <si>
    <t>Directorate General of Corrections, The Public Correctional Database System (SDP), Dec 2024</t>
  </si>
  <si>
    <t>Department of Correctional Services; ESSJ 2023, table 24.5</t>
  </si>
  <si>
    <t>Committee on Law Statistics of the Ministry of Internal affairs, National Statistics Office as part of TransMonEE 2023</t>
  </si>
  <si>
    <t>National Statistical Office, TransMonEE (TM), 2023</t>
  </si>
  <si>
    <t>The Prison Administration, National Statistical Office, TransMonEE (TM), 2023</t>
  </si>
  <si>
    <t>Prison Department under the Ministry of Justice and National Statistical Office, TransMonEE (TM), 2023</t>
  </si>
  <si>
    <t>Department of Social Welfare via Department of Statistics Malaysia (DOSM) report on Children's Statistics Malaysia 2024, table 4.2, p. 100</t>
  </si>
  <si>
    <t>National Census of Government, Public Security and State Penitentiary System 2024; sheet 2</t>
  </si>
  <si>
    <t>General Delegation of the Prison Administration (DGAPR); 2023 DGAPR report (page 142, table 10)</t>
  </si>
  <si>
    <t>Correctional Services, Diversion and alternative sentencing of children in conflict with the law in PNG, Deep Dive Study (2024), Final Report, Figure 17, p. 68</t>
  </si>
  <si>
    <t>National Administration of Penitentiaries, Agency for Court Administration, National Statistical Office, TransMonEE (TM), 2024</t>
  </si>
  <si>
    <t>National Administration of Penitentiaries within the Ministry of Justice and National Statistical Office, TransMonEE (TM), 2023</t>
  </si>
  <si>
    <t>Ministry of National Mobilisation</t>
  </si>
  <si>
    <t>The Administration for the Execution of Penitentiary Sanctions, National Statistical Office, TransMonEE (TM), December 2023</t>
  </si>
  <si>
    <t>Department of Juvenile Observation and Protection, Ministry of Justice, Nov 2024</t>
  </si>
  <si>
    <t>Ministry of Justice and Legislation, Directorate of Prison Administration and Reinsertion and Center for Access to Law and Justice for Children (CADJE); Nov 2024</t>
  </si>
  <si>
    <t>Children’s Authority of Trinidad and Tobago</t>
  </si>
  <si>
    <t>Ministry of Justice, General Directorate of Prisons and Detention Houses, Nov 2024</t>
  </si>
  <si>
    <t>Office of the Prosecutor General, Department for the Execution of Criminal Sentences of the Ministry of Justice, State Statistics Services of Ukraine as part of TransMonEE 2024</t>
  </si>
  <si>
    <t>Last update: June 2025</t>
  </si>
  <si>
    <t>The indicator specifically reflects the subset of children in conflict with the law who are deprived of liberty in the administration of justice</t>
  </si>
  <si>
    <t>Rate of children aged 5-17 years in detention per 100,000. The definition of ‘detention’ includes the following three settings: police custody/detention, pre-trial detention and custodial sentence.</t>
  </si>
  <si>
    <t>Reference year</t>
  </si>
  <si>
    <t>East Asia and Pacific^</t>
  </si>
  <si>
    <t>Middle East and North Africa^</t>
  </si>
  <si>
    <t>Sub-Saharan Africa^</t>
  </si>
  <si>
    <t>West and Central Africa^</t>
  </si>
  <si>
    <t>Least developed countries^</t>
  </si>
  <si>
    <t>Eastern and Southern Africa^</t>
  </si>
  <si>
    <t>The estimates apply a methodology that is detailed in the 2025 UNICEF global report, Children Deprived of Liberty in the Administration of Justice: Global and regional estimates and trends.</t>
  </si>
  <si>
    <t>^ These regional estimates are best interpreted with additional caution as they rely on data with population coverage less than 50 per cent, which are not representative of the region as a whole.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</si>
</sst>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u/>
      <sz val="11"/>
      <color theme="10"/>
      <name val="Calibri"/>
      <family val="2"/>
      <scheme val="minor"/>
    </font>
    <font>
      <sz val="12"/>
      <color indexed="8"/>
      <name val="Times New Roman"/>
      <family val="2"/>
    </font>
    <font>
      <sz val="10"/>
      <name val="Arial"/>
      <family val="2"/>
    </font>
    <font>
      <sz val="12"/>
      <name val="Arial"/>
      <family val="2"/>
    </font>
    <font>
      <sz val="12"/>
      <color theme="1"/>
      <name val="Times New Roman"/>
      <family val="2"/>
    </font>
    <font>
      <b/>
      <sz val="11"/>
      <color theme="1"/>
      <name val="Arial Narrow"/>
      <family val="2"/>
    </font>
    <font>
      <sz val="11"/>
      <color theme="1"/>
      <name val="Arial Narrow"/>
      <family val="2"/>
    </font>
    <font>
      <b/>
      <sz val="11"/>
      <name val="Arial Narrow"/>
      <family val="2"/>
    </font>
    <font>
      <sz val="11"/>
      <name val="Arial Narrow"/>
      <family val="2"/>
    </font>
    <font>
      <b/>
      <sz val="11"/>
      <color rgb="FF00B0F0"/>
      <name val="Arial Narrow"/>
      <family val="2"/>
    </font>
    <font>
      <sz val="11"/>
      <color indexed="8"/>
      <name val="Arial Narrow"/>
      <family val="2"/>
    </font>
    <font>
      <b/>
      <u/>
      <sz val="11"/>
      <color theme="10"/>
      <name val="Arial Narrow"/>
      <family val="2"/>
    </font>
    <font>
      <b/>
      <sz val="14"/>
      <name val="Arial Narrow"/>
      <family val="2"/>
    </font>
    <font>
      <vertAlign val="superscript"/>
      <sz val="11"/>
      <name val="Arial Narrow"/>
      <family val="2"/>
    </font>
    <font>
      <sz val="11"/>
      <color theme="0" tint="-0.14999847407452621"/>
      <name val="Arial Narrow"/>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xf numFmtId="0" fontId="4" fillId="0" borderId="0"/>
    <xf numFmtId="0" fontId="3" fillId="0" borderId="0"/>
    <xf numFmtId="0" fontId="3" fillId="0" borderId="0"/>
    <xf numFmtId="0" fontId="2" fillId="0" borderId="0"/>
    <xf numFmtId="0" fontId="5" fillId="0" borderId="0"/>
  </cellStyleXfs>
  <cellXfs count="72">
    <xf numFmtId="0" fontId="0" fillId="0" borderId="0" xfId="0"/>
    <xf numFmtId="49" fontId="6" fillId="2" borderId="3" xfId="8" applyNumberFormat="1" applyFont="1" applyFill="1" applyBorder="1"/>
    <xf numFmtId="49" fontId="7" fillId="2" borderId="6" xfId="8" applyNumberFormat="1" applyFont="1" applyFill="1" applyBorder="1"/>
    <xf numFmtId="49" fontId="7" fillId="2" borderId="6" xfId="8" applyNumberFormat="1" applyFont="1" applyFill="1" applyBorder="1" applyAlignment="1">
      <alignment horizontal="left"/>
    </xf>
    <xf numFmtId="49" fontId="7" fillId="2" borderId="6" xfId="8" applyNumberFormat="1" applyFont="1" applyFill="1" applyBorder="1" applyAlignment="1">
      <alignment horizontal="left" indent="1"/>
    </xf>
    <xf numFmtId="49" fontId="6" fillId="2" borderId="8" xfId="8" applyNumberFormat="1" applyFont="1" applyFill="1" applyBorder="1"/>
    <xf numFmtId="0" fontId="8" fillId="2" borderId="0" xfId="2" applyFont="1" applyFill="1"/>
    <xf numFmtId="0" fontId="9" fillId="2" borderId="0" xfId="2" applyFont="1" applyFill="1"/>
    <xf numFmtId="0" fontId="8" fillId="2" borderId="0" xfId="3" applyFont="1" applyFill="1"/>
    <xf numFmtId="0" fontId="9" fillId="2" borderId="0" xfId="2" applyFont="1" applyFill="1" applyAlignment="1">
      <alignment horizontal="right"/>
    </xf>
    <xf numFmtId="0" fontId="9" fillId="2" borderId="0" xfId="2" applyFont="1" applyFill="1" applyAlignment="1">
      <alignment horizontal="left"/>
    </xf>
    <xf numFmtId="0" fontId="7" fillId="2" borderId="0" xfId="2" applyFont="1" applyFill="1"/>
    <xf numFmtId="0" fontId="8" fillId="2" borderId="0" xfId="4" applyFont="1" applyFill="1" applyAlignment="1">
      <alignment horizontal="left" vertical="center" wrapText="1"/>
    </xf>
    <xf numFmtId="164" fontId="9" fillId="2" borderId="0" xfId="5" applyNumberFormat="1" applyFont="1" applyFill="1" applyAlignment="1">
      <alignment horizontal="center" vertical="center" wrapText="1"/>
    </xf>
    <xf numFmtId="0" fontId="9" fillId="2" borderId="0" xfId="2" applyFont="1" applyFill="1" applyAlignment="1">
      <alignment horizontal="center" vertical="center"/>
    </xf>
    <xf numFmtId="1" fontId="9" fillId="2" borderId="0" xfId="6" applyNumberFormat="1" applyFont="1" applyFill="1" applyAlignment="1">
      <alignment horizontal="right"/>
    </xf>
    <xf numFmtId="0" fontId="9" fillId="2" borderId="0" xfId="6" applyFont="1" applyFill="1"/>
    <xf numFmtId="1" fontId="11" fillId="2" borderId="0" xfId="7" applyNumberFormat="1" applyFont="1" applyFill="1" applyAlignment="1">
      <alignment horizontal="right"/>
    </xf>
    <xf numFmtId="0" fontId="11" fillId="2" borderId="0" xfId="7" applyFont="1" applyFill="1"/>
    <xf numFmtId="0" fontId="9" fillId="2" borderId="0" xfId="7" applyFont="1" applyFill="1"/>
    <xf numFmtId="1" fontId="9" fillId="2" borderId="0" xfId="2" applyNumberFormat="1" applyFont="1" applyFill="1"/>
    <xf numFmtId="1" fontId="11" fillId="2" borderId="0" xfId="7" applyNumberFormat="1" applyFont="1" applyFill="1"/>
    <xf numFmtId="0" fontId="9" fillId="2" borderId="0" xfId="6" applyFont="1" applyFill="1" applyAlignment="1">
      <alignment horizontal="right"/>
    </xf>
    <xf numFmtId="0" fontId="11" fillId="2" borderId="0" xfId="7" applyFont="1" applyFill="1" applyAlignment="1">
      <alignment horizontal="right"/>
    </xf>
    <xf numFmtId="1" fontId="9" fillId="2" borderId="4" xfId="6" applyNumberFormat="1" applyFont="1" applyFill="1" applyBorder="1" applyAlignment="1">
      <alignment horizontal="right"/>
    </xf>
    <xf numFmtId="1" fontId="9" fillId="2" borderId="5" xfId="6" applyNumberFormat="1" applyFont="1" applyFill="1" applyBorder="1" applyAlignment="1">
      <alignment horizontal="right"/>
    </xf>
    <xf numFmtId="1" fontId="9" fillId="2" borderId="7" xfId="6" applyNumberFormat="1" applyFont="1" applyFill="1" applyBorder="1" applyAlignment="1">
      <alignment horizontal="right"/>
    </xf>
    <xf numFmtId="1" fontId="9" fillId="2" borderId="9" xfId="6" applyNumberFormat="1" applyFont="1" applyFill="1" applyBorder="1" applyAlignment="1">
      <alignment horizontal="right"/>
    </xf>
    <xf numFmtId="0" fontId="8" fillId="2" borderId="0" xfId="2" quotePrefix="1" applyFont="1" applyFill="1"/>
    <xf numFmtId="0" fontId="9" fillId="2" borderId="0" xfId="2" quotePrefix="1" applyFont="1" applyFill="1"/>
    <xf numFmtId="0" fontId="11" fillId="2" borderId="0" xfId="2" applyFont="1" applyFill="1"/>
    <xf numFmtId="0" fontId="6" fillId="2" borderId="0" xfId="2" applyFont="1" applyFill="1" applyAlignment="1">
      <alignment horizontal="left"/>
    </xf>
    <xf numFmtId="0" fontId="7" fillId="2" borderId="0" xfId="2" applyFont="1" applyFill="1" applyProtection="1">
      <protection locked="0"/>
    </xf>
    <xf numFmtId="0" fontId="12" fillId="2" borderId="0" xfId="1" applyFont="1" applyFill="1"/>
    <xf numFmtId="0" fontId="13" fillId="2" borderId="0" xfId="3" applyFont="1" applyFill="1"/>
    <xf numFmtId="49" fontId="6" fillId="2" borderId="4" xfId="8" applyNumberFormat="1" applyFont="1" applyFill="1" applyBorder="1"/>
    <xf numFmtId="49" fontId="7" fillId="2" borderId="0" xfId="8" applyNumberFormat="1" applyFont="1" applyFill="1"/>
    <xf numFmtId="49" fontId="7" fillId="2" borderId="0" xfId="8" applyNumberFormat="1" applyFont="1" applyFill="1" applyAlignment="1">
      <alignment horizontal="left"/>
    </xf>
    <xf numFmtId="49" fontId="7" fillId="2" borderId="0" xfId="8" applyNumberFormat="1" applyFont="1" applyFill="1" applyAlignment="1">
      <alignment horizontal="left" indent="1"/>
    </xf>
    <xf numFmtId="49" fontId="6" fillId="2" borderId="9" xfId="8" applyNumberFormat="1" applyFont="1" applyFill="1" applyBorder="1"/>
    <xf numFmtId="1" fontId="9" fillId="2" borderId="0" xfId="2" applyNumberFormat="1" applyFont="1" applyFill="1" applyAlignment="1">
      <alignment horizontal="right"/>
    </xf>
    <xf numFmtId="164" fontId="9" fillId="2" borderId="2" xfId="5" applyNumberFormat="1" applyFont="1" applyFill="1" applyBorder="1" applyAlignment="1">
      <alignment horizontal="center" vertical="center" wrapText="1"/>
    </xf>
    <xf numFmtId="0" fontId="1" fillId="2" borderId="0" xfId="1" applyFill="1"/>
    <xf numFmtId="0" fontId="9" fillId="2" borderId="1" xfId="2" applyFont="1" applyFill="1" applyBorder="1" applyAlignment="1">
      <alignment horizontal="center" vertical="center"/>
    </xf>
    <xf numFmtId="1" fontId="11" fillId="2" borderId="0" xfId="7" applyNumberFormat="1" applyFont="1" applyFill="1" applyAlignment="1">
      <alignment horizontal="left"/>
    </xf>
    <xf numFmtId="1" fontId="9" fillId="2" borderId="7" xfId="6" applyNumberFormat="1" applyFont="1" applyFill="1" applyBorder="1" applyAlignment="1">
      <alignment horizontal="left"/>
    </xf>
    <xf numFmtId="1" fontId="9" fillId="2" borderId="10" xfId="6" applyNumberFormat="1" applyFont="1" applyFill="1" applyBorder="1" applyAlignment="1">
      <alignment horizontal="left"/>
    </xf>
    <xf numFmtId="0" fontId="15" fillId="2" borderId="0" xfId="2" applyFont="1" applyFill="1"/>
    <xf numFmtId="164" fontId="9" fillId="2" borderId="0" xfId="2" applyNumberFormat="1" applyFont="1" applyFill="1"/>
    <xf numFmtId="1" fontId="9" fillId="2" borderId="0" xfId="6" applyNumberFormat="1" applyFont="1" applyFill="1"/>
    <xf numFmtId="0" fontId="9" fillId="2" borderId="5" xfId="2" applyFont="1" applyFill="1" applyBorder="1"/>
    <xf numFmtId="0" fontId="9" fillId="2" borderId="7" xfId="2" applyFont="1" applyFill="1" applyBorder="1"/>
    <xf numFmtId="1" fontId="9" fillId="2" borderId="9" xfId="6" applyNumberFormat="1" applyFont="1" applyFill="1" applyBorder="1"/>
    <xf numFmtId="0" fontId="9" fillId="2" borderId="10" xfId="2" applyFont="1" applyFill="1" applyBorder="1"/>
    <xf numFmtId="0" fontId="13" fillId="2" borderId="0" xfId="2" applyFont="1" applyFill="1" applyAlignment="1">
      <alignment horizontal="right" vertical="center"/>
    </xf>
    <xf numFmtId="0" fontId="10" fillId="2" borderId="0" xfId="2" applyFont="1" applyFill="1" applyAlignment="1">
      <alignment horizontal="right" vertical="center"/>
    </xf>
    <xf numFmtId="0" fontId="8" fillId="2" borderId="11" xfId="2" applyFont="1" applyFill="1" applyBorder="1" applyAlignment="1">
      <alignment horizontal="centerContinuous" wrapText="1"/>
    </xf>
    <xf numFmtId="0" fontId="8" fillId="2" borderId="13" xfId="2" applyFont="1" applyFill="1" applyBorder="1" applyAlignment="1">
      <alignment horizontal="centerContinuous" wrapText="1"/>
    </xf>
    <xf numFmtId="0" fontId="9" fillId="2" borderId="12" xfId="2" applyFont="1" applyFill="1" applyBorder="1" applyAlignment="1">
      <alignment horizontal="centerContinuous"/>
    </xf>
    <xf numFmtId="0" fontId="8" fillId="2" borderId="3"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8" fillId="2" borderId="11" xfId="2" applyFont="1" applyFill="1" applyBorder="1" applyAlignment="1">
      <alignment horizontal="center" wrapText="1"/>
    </xf>
    <xf numFmtId="0" fontId="8" fillId="2" borderId="13" xfId="2" applyFont="1" applyFill="1" applyBorder="1" applyAlignment="1">
      <alignment horizontal="center" wrapText="1"/>
    </xf>
    <xf numFmtId="0" fontId="8" fillId="2" borderId="12" xfId="2" applyFont="1" applyFill="1" applyBorder="1" applyAlignment="1">
      <alignment horizontal="center" wrapText="1"/>
    </xf>
    <xf numFmtId="0" fontId="9" fillId="2" borderId="11" xfId="4" applyFont="1" applyFill="1" applyBorder="1" applyAlignment="1">
      <alignment horizontal="center" vertical="center" wrapText="1"/>
    </xf>
    <xf numFmtId="0" fontId="9" fillId="2" borderId="12" xfId="4" applyFont="1" applyFill="1" applyBorder="1" applyAlignment="1">
      <alignment horizontal="center" vertical="center" wrapText="1"/>
    </xf>
    <xf numFmtId="0" fontId="13" fillId="2" borderId="0" xfId="2" applyFont="1" applyFill="1" applyAlignment="1">
      <alignment horizontal="right" vertical="center"/>
    </xf>
    <xf numFmtId="0" fontId="10" fillId="2" borderId="0" xfId="2" applyFont="1" applyFill="1" applyAlignment="1">
      <alignment horizontal="right" vertical="center"/>
    </xf>
  </cellXfs>
  <cellStyles count="9">
    <cellStyle name="Hyperlink" xfId="1" builtinId="8"/>
    <cellStyle name="Normal" xfId="0" builtinId="0"/>
    <cellStyle name="Normal 2 2" xfId="6" xr:uid="{2E114224-0C36-47F6-8282-5D1ACF4C4AF4}"/>
    <cellStyle name="Normal 3" xfId="2" xr:uid="{6D079946-F903-48BA-AC9D-5BE388C9A9C4}"/>
    <cellStyle name="Normal 3 2" xfId="7" xr:uid="{72506341-9CF5-4C93-A08F-E7F2C87CD126}"/>
    <cellStyle name="Normal 4" xfId="8" xr:uid="{1504647C-DACE-4173-BF1D-353226E73581}"/>
    <cellStyle name="Normal_Table 9 Child protection SOWC 2005" xfId="5" xr:uid="{C557EC99-678B-4AC2-81AB-909A67D2A257}"/>
    <cellStyle name="Normal_Table 9 DRAFT Child protection SOWC 2006" xfId="3" xr:uid="{5A08771C-ED65-4B9E-B3E2-F739BB702638}"/>
    <cellStyle name="Normal_Table 9 Protection SOWC 2007" xfId="4" xr:uid="{2C31D83F-B679-4A48-BD86-419D1713412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243840</xdr:colOff>
      <xdr:row>0</xdr:row>
      <xdr:rowOff>121920</xdr:rowOff>
    </xdr:from>
    <xdr:to>
      <xdr:col>0</xdr:col>
      <xdr:colOff>1672590</xdr:colOff>
      <xdr:row>2</xdr:row>
      <xdr:rowOff>72584</xdr:rowOff>
    </xdr:to>
    <xdr:pic>
      <xdr:nvPicPr>
        <xdr:cNvPr id="2" name="Picture 1">
          <a:extLst>
            <a:ext uri="{FF2B5EF4-FFF2-40B4-BE49-F238E27FC236}">
              <a16:creationId xmlns:a16="http://schemas.microsoft.com/office/drawing/2014/main" id="{C5A60F48-E4D5-4A89-A2F1-AFFE62FD6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121920"/>
          <a:ext cx="1409700" cy="3619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243840</xdr:colOff>
      <xdr:row>0</xdr:row>
      <xdr:rowOff>121920</xdr:rowOff>
    </xdr:from>
    <xdr:to>
      <xdr:col>0</xdr:col>
      <xdr:colOff>1672590</xdr:colOff>
      <xdr:row>2</xdr:row>
      <xdr:rowOff>72584</xdr:rowOff>
    </xdr:to>
    <xdr:pic>
      <xdr:nvPicPr>
        <xdr:cNvPr id="2" name="Picture 1">
          <a:extLst>
            <a:ext uri="{FF2B5EF4-FFF2-40B4-BE49-F238E27FC236}">
              <a16:creationId xmlns:a16="http://schemas.microsoft.com/office/drawing/2014/main" id="{A8EDD392-0ECB-4B36-AAFA-C12D4B066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121920"/>
          <a:ext cx="1428750" cy="3545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a@unicef.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a@unice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873D-0FFC-4B43-B5FE-B0B809DAE0B1}">
  <dimension ref="A1:F295"/>
  <sheetViews>
    <sheetView tabSelected="1" zoomScaleNormal="100" workbookViewId="0">
      <pane xSplit="1" ySplit="10" topLeftCell="B229" activePane="bottomRight" state="frozen"/>
      <selection pane="topRight" activeCell="B1" sqref="B1"/>
      <selection pane="bottomLeft" activeCell="A12" sqref="A12"/>
      <selection pane="bottomRight" activeCell="C238" sqref="C238"/>
    </sheetView>
  </sheetViews>
  <sheetFormatPr defaultColWidth="10.33203125" defaultRowHeight="13.8" x14ac:dyDescent="0.25"/>
  <cols>
    <col min="1" max="1" width="27.6640625" style="7" customWidth="1"/>
    <col min="2" max="2" width="7" style="7" customWidth="1"/>
    <col min="3" max="3" width="13.44140625" style="7" customWidth="1"/>
    <col min="4" max="4" width="3.33203125" style="7" customWidth="1"/>
    <col min="5" max="5" width="10.33203125" style="9" customWidth="1"/>
    <col min="6" max="6" width="38.6640625" style="7" customWidth="1"/>
    <col min="7" max="16384" width="10.33203125" style="7"/>
  </cols>
  <sheetData>
    <row r="1" spans="1:6" ht="18" x14ac:dyDescent="0.25">
      <c r="A1" s="6"/>
      <c r="B1" s="6"/>
      <c r="C1" s="6"/>
      <c r="D1" s="6"/>
      <c r="E1" s="54"/>
    </row>
    <row r="2" spans="1:6" x14ac:dyDescent="0.25">
      <c r="A2" s="8"/>
      <c r="B2" s="8"/>
      <c r="C2" s="8"/>
      <c r="D2" s="8"/>
      <c r="E2" s="55"/>
    </row>
    <row r="3" spans="1:6" x14ac:dyDescent="0.25">
      <c r="A3" s="8"/>
      <c r="B3" s="8"/>
      <c r="C3" s="8"/>
      <c r="D3" s="8"/>
      <c r="E3" s="10"/>
    </row>
    <row r="4" spans="1:6" s="11" customFormat="1" ht="18" x14ac:dyDescent="0.35">
      <c r="A4" s="34" t="s">
        <v>428</v>
      </c>
      <c r="B4" s="34"/>
      <c r="C4" s="34"/>
      <c r="D4" s="34"/>
    </row>
    <row r="5" spans="1:6" s="11" customFormat="1" x14ac:dyDescent="0.25"/>
    <row r="6" spans="1:6" s="11" customFormat="1" x14ac:dyDescent="0.25">
      <c r="A6" s="6" t="s">
        <v>669</v>
      </c>
      <c r="B6" s="6"/>
      <c r="C6" s="6"/>
      <c r="D6" s="6"/>
    </row>
    <row r="7" spans="1:6" x14ac:dyDescent="0.25">
      <c r="A7" s="8"/>
      <c r="B7" s="8"/>
      <c r="C7" s="8"/>
      <c r="D7" s="8"/>
      <c r="E7" s="10"/>
    </row>
    <row r="8" spans="1:6" ht="30.75" customHeight="1" x14ac:dyDescent="0.25">
      <c r="A8" s="59" t="s">
        <v>0</v>
      </c>
      <c r="B8" s="60"/>
      <c r="C8" s="56" t="s">
        <v>621</v>
      </c>
      <c r="D8" s="57"/>
      <c r="E8" s="57"/>
      <c r="F8" s="58"/>
    </row>
    <row r="9" spans="1:6" ht="30" customHeight="1" x14ac:dyDescent="0.25">
      <c r="A9" s="61"/>
      <c r="B9" s="62"/>
      <c r="C9" s="63" t="s">
        <v>429</v>
      </c>
      <c r="D9" s="64"/>
      <c r="E9" s="41" t="s">
        <v>672</v>
      </c>
      <c r="F9" s="43" t="s">
        <v>1</v>
      </c>
    </row>
    <row r="10" spans="1:6" x14ac:dyDescent="0.25">
      <c r="A10" s="12"/>
      <c r="B10" s="12"/>
      <c r="C10" s="12"/>
      <c r="D10" s="12"/>
      <c r="E10" s="13"/>
      <c r="F10" s="14"/>
    </row>
    <row r="11" spans="1:6" x14ac:dyDescent="0.25">
      <c r="A11" s="7" t="s">
        <v>2</v>
      </c>
      <c r="B11" s="7" t="s">
        <v>221</v>
      </c>
      <c r="C11" s="40" t="s">
        <v>8</v>
      </c>
      <c r="E11" s="17"/>
      <c r="F11" s="19" t="s">
        <v>8</v>
      </c>
    </row>
    <row r="12" spans="1:6" x14ac:dyDescent="0.25">
      <c r="A12" s="7" t="s">
        <v>3</v>
      </c>
      <c r="B12" s="7" t="s">
        <v>222</v>
      </c>
      <c r="C12" s="40">
        <v>4.5999999999999996</v>
      </c>
      <c r="E12" s="15">
        <v>2023</v>
      </c>
      <c r="F12" s="19" t="s">
        <v>526</v>
      </c>
    </row>
    <row r="13" spans="1:6" x14ac:dyDescent="0.25">
      <c r="A13" s="7" t="s">
        <v>4</v>
      </c>
      <c r="B13" s="7" t="s">
        <v>223</v>
      </c>
      <c r="C13" s="40" t="s">
        <v>8</v>
      </c>
      <c r="E13" s="15" t="s">
        <v>8</v>
      </c>
      <c r="F13" s="19" t="s">
        <v>8</v>
      </c>
    </row>
    <row r="14" spans="1:6" x14ac:dyDescent="0.25">
      <c r="A14" s="7" t="s">
        <v>5</v>
      </c>
      <c r="B14" s="7" t="s">
        <v>224</v>
      </c>
      <c r="C14" s="40">
        <v>0</v>
      </c>
      <c r="E14" s="15">
        <v>2022</v>
      </c>
      <c r="F14" s="19" t="s">
        <v>432</v>
      </c>
    </row>
    <row r="15" spans="1:6" x14ac:dyDescent="0.25">
      <c r="A15" s="7" t="s">
        <v>6</v>
      </c>
      <c r="B15" s="7" t="s">
        <v>225</v>
      </c>
      <c r="C15" s="40" t="s">
        <v>8</v>
      </c>
      <c r="E15" s="15" t="s">
        <v>8</v>
      </c>
      <c r="F15" s="19" t="s">
        <v>8</v>
      </c>
    </row>
    <row r="16" spans="1:6" x14ac:dyDescent="0.25">
      <c r="A16" s="7" t="s">
        <v>7</v>
      </c>
      <c r="B16" s="7" t="s">
        <v>226</v>
      </c>
      <c r="C16" s="40">
        <v>153.80000000000001</v>
      </c>
      <c r="E16" s="15">
        <v>2022</v>
      </c>
      <c r="F16" s="19" t="s">
        <v>433</v>
      </c>
    </row>
    <row r="17" spans="1:6" x14ac:dyDescent="0.25">
      <c r="A17" s="7" t="s">
        <v>10</v>
      </c>
      <c r="B17" s="7" t="s">
        <v>227</v>
      </c>
      <c r="C17" s="40">
        <v>6.4</v>
      </c>
      <c r="E17" s="15">
        <v>2022</v>
      </c>
      <c r="F17" s="19" t="s">
        <v>434</v>
      </c>
    </row>
    <row r="18" spans="1:6" x14ac:dyDescent="0.25">
      <c r="A18" s="7" t="s">
        <v>9</v>
      </c>
      <c r="B18" s="7" t="s">
        <v>228</v>
      </c>
      <c r="C18" s="40">
        <v>5.5</v>
      </c>
      <c r="E18" s="15">
        <v>2023</v>
      </c>
      <c r="F18" s="19" t="s">
        <v>598</v>
      </c>
    </row>
    <row r="19" spans="1:6" x14ac:dyDescent="0.25">
      <c r="A19" s="7" t="s">
        <v>11</v>
      </c>
      <c r="B19" s="7" t="s">
        <v>229</v>
      </c>
      <c r="C19" s="40">
        <v>0.4</v>
      </c>
      <c r="E19" s="15">
        <v>2023</v>
      </c>
      <c r="F19" s="19" t="s">
        <v>535</v>
      </c>
    </row>
    <row r="20" spans="1:6" x14ac:dyDescent="0.25">
      <c r="A20" s="7" t="s">
        <v>13</v>
      </c>
      <c r="B20" s="7" t="s">
        <v>230</v>
      </c>
      <c r="C20" s="40">
        <v>19.5</v>
      </c>
      <c r="E20" s="15">
        <v>2022</v>
      </c>
      <c r="F20" s="19" t="s">
        <v>432</v>
      </c>
    </row>
    <row r="21" spans="1:6" x14ac:dyDescent="0.25">
      <c r="A21" s="7" t="s">
        <v>14</v>
      </c>
      <c r="B21" s="7" t="s">
        <v>231</v>
      </c>
      <c r="C21" s="40">
        <v>7.9</v>
      </c>
      <c r="E21" s="15">
        <v>2022</v>
      </c>
      <c r="F21" s="19" t="s">
        <v>436</v>
      </c>
    </row>
    <row r="22" spans="1:6" x14ac:dyDescent="0.25">
      <c r="A22" s="7" t="s">
        <v>15</v>
      </c>
      <c r="B22" s="7" t="s">
        <v>232</v>
      </c>
      <c r="C22" s="40">
        <v>4.2</v>
      </c>
      <c r="E22" s="15">
        <v>2023</v>
      </c>
      <c r="F22" s="19" t="s">
        <v>643</v>
      </c>
    </row>
    <row r="23" spans="1:6" x14ac:dyDescent="0.25">
      <c r="A23" s="7" t="s">
        <v>18</v>
      </c>
      <c r="B23" s="7" t="s">
        <v>233</v>
      </c>
      <c r="C23" s="40">
        <v>10.1</v>
      </c>
      <c r="E23" s="15">
        <v>2022</v>
      </c>
      <c r="F23" s="19" t="s">
        <v>432</v>
      </c>
    </row>
    <row r="24" spans="1:6" x14ac:dyDescent="0.25">
      <c r="A24" s="7" t="s">
        <v>16</v>
      </c>
      <c r="B24" s="7" t="s">
        <v>234</v>
      </c>
      <c r="C24" s="40" t="s">
        <v>8</v>
      </c>
      <c r="E24" s="15" t="s">
        <v>8</v>
      </c>
      <c r="F24" s="19" t="s">
        <v>8</v>
      </c>
    </row>
    <row r="25" spans="1:6" x14ac:dyDescent="0.25">
      <c r="A25" s="7" t="s">
        <v>17</v>
      </c>
      <c r="B25" s="7" t="s">
        <v>235</v>
      </c>
      <c r="C25" s="40" t="s">
        <v>8</v>
      </c>
      <c r="E25" s="15" t="s">
        <v>8</v>
      </c>
      <c r="F25" s="19" t="s">
        <v>8</v>
      </c>
    </row>
    <row r="26" spans="1:6" x14ac:dyDescent="0.25">
      <c r="A26" s="7" t="s">
        <v>19</v>
      </c>
      <c r="B26" s="7" t="s">
        <v>236</v>
      </c>
      <c r="C26" s="40">
        <v>31.2</v>
      </c>
      <c r="E26" s="15">
        <v>2022</v>
      </c>
      <c r="F26" s="19" t="s">
        <v>543</v>
      </c>
    </row>
    <row r="27" spans="1:6" x14ac:dyDescent="0.25">
      <c r="A27" s="7" t="s">
        <v>20</v>
      </c>
      <c r="B27" s="7" t="s">
        <v>237</v>
      </c>
      <c r="C27" s="40">
        <v>14.9</v>
      </c>
      <c r="E27" s="15">
        <v>2023</v>
      </c>
      <c r="F27" s="19" t="s">
        <v>599</v>
      </c>
    </row>
    <row r="28" spans="1:6" x14ac:dyDescent="0.25">
      <c r="A28" s="7" t="s">
        <v>21</v>
      </c>
      <c r="B28" s="7" t="s">
        <v>238</v>
      </c>
      <c r="C28" s="40">
        <v>0</v>
      </c>
      <c r="E28" s="15">
        <v>2022</v>
      </c>
      <c r="F28" s="19" t="s">
        <v>436</v>
      </c>
    </row>
    <row r="29" spans="1:6" x14ac:dyDescent="0.25">
      <c r="A29" s="7" t="s">
        <v>22</v>
      </c>
      <c r="B29" s="7" t="s">
        <v>239</v>
      </c>
      <c r="C29" s="40" t="s">
        <v>8</v>
      </c>
      <c r="E29" s="15" t="s">
        <v>8</v>
      </c>
      <c r="F29" s="19" t="s">
        <v>8</v>
      </c>
    </row>
    <row r="30" spans="1:6" x14ac:dyDescent="0.25">
      <c r="A30" s="7" t="s">
        <v>23</v>
      </c>
      <c r="B30" s="7" t="s">
        <v>240</v>
      </c>
      <c r="C30" s="40">
        <v>3.2</v>
      </c>
      <c r="E30" s="15">
        <v>2021</v>
      </c>
      <c r="F30" s="19" t="s">
        <v>432</v>
      </c>
    </row>
    <row r="31" spans="1:6" x14ac:dyDescent="0.25">
      <c r="A31" s="7" t="s">
        <v>24</v>
      </c>
      <c r="B31" s="7" t="s">
        <v>241</v>
      </c>
      <c r="C31" s="40">
        <v>48.6</v>
      </c>
      <c r="D31" s="7" t="s">
        <v>12</v>
      </c>
      <c r="E31" s="15">
        <v>2024</v>
      </c>
      <c r="F31" s="19" t="s">
        <v>441</v>
      </c>
    </row>
    <row r="32" spans="1:6" x14ac:dyDescent="0.25">
      <c r="A32" s="7" t="s">
        <v>25</v>
      </c>
      <c r="B32" s="7" t="s">
        <v>242</v>
      </c>
      <c r="C32" s="40">
        <v>73.099999999999994</v>
      </c>
      <c r="D32" s="7" t="s">
        <v>12</v>
      </c>
      <c r="E32" s="15">
        <v>2022</v>
      </c>
      <c r="F32" s="19" t="s">
        <v>549</v>
      </c>
    </row>
    <row r="33" spans="1:6" x14ac:dyDescent="0.25">
      <c r="A33" s="7" t="s">
        <v>26</v>
      </c>
      <c r="B33" s="7" t="s">
        <v>243</v>
      </c>
      <c r="C33" s="40">
        <v>10.9</v>
      </c>
      <c r="E33" s="15">
        <v>2021</v>
      </c>
      <c r="F33" s="19" t="s">
        <v>449</v>
      </c>
    </row>
    <row r="34" spans="1:6" x14ac:dyDescent="0.25">
      <c r="A34" s="7" t="s">
        <v>27</v>
      </c>
      <c r="B34" s="7" t="s">
        <v>244</v>
      </c>
      <c r="C34" s="40" t="s">
        <v>8</v>
      </c>
      <c r="E34" s="15" t="s">
        <v>8</v>
      </c>
      <c r="F34" s="19" t="s">
        <v>8</v>
      </c>
    </row>
    <row r="35" spans="1:6" x14ac:dyDescent="0.25">
      <c r="A35" s="7" t="s">
        <v>28</v>
      </c>
      <c r="B35" s="7" t="s">
        <v>245</v>
      </c>
      <c r="C35" s="40">
        <v>30.7</v>
      </c>
      <c r="D35" s="7" t="s">
        <v>12</v>
      </c>
      <c r="E35" s="15">
        <v>2023</v>
      </c>
      <c r="F35" s="19" t="s">
        <v>600</v>
      </c>
    </row>
    <row r="36" spans="1:6" x14ac:dyDescent="0.25">
      <c r="A36" s="7" t="s">
        <v>32</v>
      </c>
      <c r="B36" s="7" t="s">
        <v>246</v>
      </c>
      <c r="C36" s="40">
        <v>0</v>
      </c>
      <c r="E36" s="15">
        <v>2022</v>
      </c>
      <c r="F36" s="19" t="s">
        <v>444</v>
      </c>
    </row>
    <row r="37" spans="1:6" x14ac:dyDescent="0.25">
      <c r="A37" s="7" t="s">
        <v>34</v>
      </c>
      <c r="B37" s="7" t="s">
        <v>247</v>
      </c>
      <c r="C37" s="40" t="s">
        <v>8</v>
      </c>
      <c r="E37" s="15" t="s">
        <v>8</v>
      </c>
      <c r="F37" s="19" t="s">
        <v>8</v>
      </c>
    </row>
    <row r="38" spans="1:6" x14ac:dyDescent="0.25">
      <c r="A38" s="7" t="s">
        <v>29</v>
      </c>
      <c r="B38" s="7" t="s">
        <v>248</v>
      </c>
      <c r="C38" s="40">
        <v>1</v>
      </c>
      <c r="E38" s="15">
        <v>2023</v>
      </c>
      <c r="F38" s="19" t="s">
        <v>445</v>
      </c>
    </row>
    <row r="39" spans="1:6" x14ac:dyDescent="0.25">
      <c r="A39" s="7" t="s">
        <v>30</v>
      </c>
      <c r="B39" s="7" t="s">
        <v>249</v>
      </c>
      <c r="C39" s="40">
        <v>3.7</v>
      </c>
      <c r="E39" s="15">
        <v>2022</v>
      </c>
      <c r="F39" s="19" t="s">
        <v>644</v>
      </c>
    </row>
    <row r="40" spans="1:6" x14ac:dyDescent="0.25">
      <c r="A40" s="7" t="s">
        <v>31</v>
      </c>
      <c r="B40" s="7" t="s">
        <v>250</v>
      </c>
      <c r="C40" s="40">
        <v>2.7</v>
      </c>
      <c r="E40" s="15">
        <v>2022</v>
      </c>
      <c r="F40" s="19" t="s">
        <v>432</v>
      </c>
    </row>
    <row r="41" spans="1:6" x14ac:dyDescent="0.25">
      <c r="A41" s="7" t="s">
        <v>33</v>
      </c>
      <c r="B41" s="7" t="s">
        <v>254</v>
      </c>
      <c r="C41" s="40">
        <v>15.7</v>
      </c>
      <c r="E41" s="15">
        <v>2022</v>
      </c>
      <c r="F41" s="19" t="s">
        <v>447</v>
      </c>
    </row>
    <row r="42" spans="1:6" x14ac:dyDescent="0.25">
      <c r="A42" s="7" t="s">
        <v>35</v>
      </c>
      <c r="B42" s="7" t="s">
        <v>251</v>
      </c>
      <c r="C42" s="40">
        <v>52.1</v>
      </c>
      <c r="E42" s="15">
        <v>2023</v>
      </c>
      <c r="F42" s="19" t="s">
        <v>448</v>
      </c>
    </row>
    <row r="43" spans="1:6" x14ac:dyDescent="0.25">
      <c r="A43" s="7" t="s">
        <v>36</v>
      </c>
      <c r="B43" s="7" t="s">
        <v>252</v>
      </c>
      <c r="C43" s="40">
        <v>10.199999999999999</v>
      </c>
      <c r="E43" s="15">
        <v>2021</v>
      </c>
      <c r="F43" s="19" t="s">
        <v>432</v>
      </c>
    </row>
    <row r="44" spans="1:6" x14ac:dyDescent="0.25">
      <c r="A44" s="7" t="s">
        <v>37</v>
      </c>
      <c r="B44" s="7" t="s">
        <v>253</v>
      </c>
      <c r="C44" s="40">
        <v>8.5</v>
      </c>
      <c r="D44" s="7" t="s">
        <v>12</v>
      </c>
      <c r="E44" s="15" t="s">
        <v>583</v>
      </c>
      <c r="F44" s="19" t="s">
        <v>450</v>
      </c>
    </row>
    <row r="45" spans="1:6" x14ac:dyDescent="0.25">
      <c r="A45" s="7" t="s">
        <v>220</v>
      </c>
      <c r="B45" s="7" t="s">
        <v>255</v>
      </c>
      <c r="C45" s="40" t="s">
        <v>8</v>
      </c>
      <c r="E45" s="15" t="s">
        <v>8</v>
      </c>
      <c r="F45" s="19" t="s">
        <v>8</v>
      </c>
    </row>
    <row r="46" spans="1:6" x14ac:dyDescent="0.25">
      <c r="A46" s="7" t="s">
        <v>38</v>
      </c>
      <c r="B46" s="7" t="s">
        <v>256</v>
      </c>
      <c r="C46" s="40" t="s">
        <v>8</v>
      </c>
      <c r="E46" s="15" t="s">
        <v>8</v>
      </c>
      <c r="F46" s="19" t="s">
        <v>8</v>
      </c>
    </row>
    <row r="47" spans="1:6" x14ac:dyDescent="0.25">
      <c r="A47" s="7" t="s">
        <v>39</v>
      </c>
      <c r="B47" s="7" t="s">
        <v>257</v>
      </c>
      <c r="C47" s="40">
        <v>31.9</v>
      </c>
      <c r="E47" s="15">
        <v>2022</v>
      </c>
      <c r="F47" s="19" t="s">
        <v>432</v>
      </c>
    </row>
    <row r="48" spans="1:6" x14ac:dyDescent="0.25">
      <c r="A48" s="7" t="s">
        <v>45</v>
      </c>
      <c r="B48" s="7" t="s">
        <v>258</v>
      </c>
      <c r="C48" s="40" t="s">
        <v>8</v>
      </c>
      <c r="E48" s="15" t="s">
        <v>8</v>
      </c>
      <c r="F48" s="19" t="s">
        <v>8</v>
      </c>
    </row>
    <row r="49" spans="1:6" x14ac:dyDescent="0.25">
      <c r="A49" s="7" t="s">
        <v>40</v>
      </c>
      <c r="B49" s="7" t="s">
        <v>259</v>
      </c>
      <c r="C49" s="40">
        <v>51.6</v>
      </c>
      <c r="E49" s="15">
        <v>2024</v>
      </c>
      <c r="F49" s="19" t="s">
        <v>645</v>
      </c>
    </row>
    <row r="50" spans="1:6" x14ac:dyDescent="0.25">
      <c r="A50" s="7" t="s">
        <v>41</v>
      </c>
      <c r="B50" s="7" t="s">
        <v>260</v>
      </c>
      <c r="C50" s="40">
        <v>156.30000000000001</v>
      </c>
      <c r="E50" s="15">
        <v>2021</v>
      </c>
      <c r="F50" s="19" t="s">
        <v>432</v>
      </c>
    </row>
    <row r="51" spans="1:6" x14ac:dyDescent="0.25">
      <c r="A51" s="7" t="s">
        <v>42</v>
      </c>
      <c r="B51" s="7" t="s">
        <v>261</v>
      </c>
      <c r="C51" s="40" t="s">
        <v>8</v>
      </c>
      <c r="E51" s="15" t="s">
        <v>8</v>
      </c>
      <c r="F51" s="19" t="s">
        <v>8</v>
      </c>
    </row>
    <row r="52" spans="1:6" x14ac:dyDescent="0.25">
      <c r="A52" s="7" t="s">
        <v>43</v>
      </c>
      <c r="B52" s="7" t="s">
        <v>262</v>
      </c>
      <c r="C52" s="40" t="s">
        <v>8</v>
      </c>
      <c r="E52" s="15" t="s">
        <v>8</v>
      </c>
      <c r="F52" s="19" t="s">
        <v>8</v>
      </c>
    </row>
    <row r="53" spans="1:6" x14ac:dyDescent="0.25">
      <c r="A53" s="7" t="s">
        <v>44</v>
      </c>
      <c r="B53" s="7" t="s">
        <v>263</v>
      </c>
      <c r="C53" s="40" t="s">
        <v>8</v>
      </c>
      <c r="E53" s="15" t="s">
        <v>8</v>
      </c>
      <c r="F53" s="19" t="s">
        <v>8</v>
      </c>
    </row>
    <row r="54" spans="1:6" x14ac:dyDescent="0.25">
      <c r="A54" s="7" t="s">
        <v>46</v>
      </c>
      <c r="B54" s="7" t="s">
        <v>264</v>
      </c>
      <c r="C54" s="40">
        <v>9.8000000000000007</v>
      </c>
      <c r="E54" s="15">
        <v>2022</v>
      </c>
      <c r="F54" s="19" t="s">
        <v>601</v>
      </c>
    </row>
    <row r="55" spans="1:6" x14ac:dyDescent="0.25">
      <c r="A55" s="7" t="s">
        <v>47</v>
      </c>
      <c r="B55" s="7" t="s">
        <v>265</v>
      </c>
      <c r="C55" s="40">
        <v>5.7</v>
      </c>
      <c r="E55" s="15">
        <v>2022</v>
      </c>
      <c r="F55" s="19" t="s">
        <v>602</v>
      </c>
    </row>
    <row r="56" spans="1:6" x14ac:dyDescent="0.25">
      <c r="A56" s="7" t="s">
        <v>48</v>
      </c>
      <c r="B56" s="7" t="s">
        <v>266</v>
      </c>
      <c r="C56" s="40" t="s">
        <v>8</v>
      </c>
      <c r="E56" s="15" t="s">
        <v>8</v>
      </c>
      <c r="F56" s="19" t="s">
        <v>8</v>
      </c>
    </row>
    <row r="57" spans="1:6" x14ac:dyDescent="0.25">
      <c r="A57" s="7" t="s">
        <v>49</v>
      </c>
      <c r="B57" s="7" t="s">
        <v>418</v>
      </c>
      <c r="C57" s="40">
        <v>14.5</v>
      </c>
      <c r="E57" s="15">
        <v>2022</v>
      </c>
      <c r="F57" s="19" t="s">
        <v>436</v>
      </c>
    </row>
    <row r="58" spans="1:6" x14ac:dyDescent="0.25">
      <c r="A58" s="7" t="s">
        <v>50</v>
      </c>
      <c r="B58" s="7" t="s">
        <v>267</v>
      </c>
      <c r="C58" s="40">
        <v>3.6</v>
      </c>
      <c r="E58" s="15">
        <v>2022</v>
      </c>
      <c r="F58" s="19" t="s">
        <v>436</v>
      </c>
    </row>
    <row r="59" spans="1:6" x14ac:dyDescent="0.25">
      <c r="A59" s="7" t="s">
        <v>51</v>
      </c>
      <c r="B59" s="7" t="s">
        <v>312</v>
      </c>
      <c r="C59" s="40" t="s">
        <v>8</v>
      </c>
      <c r="E59" s="15" t="s">
        <v>8</v>
      </c>
      <c r="F59" s="19" t="s">
        <v>8</v>
      </c>
    </row>
    <row r="60" spans="1:6" x14ac:dyDescent="0.25">
      <c r="A60" s="7" t="s">
        <v>52</v>
      </c>
      <c r="B60" s="7" t="s">
        <v>268</v>
      </c>
      <c r="C60" s="40">
        <v>0.7</v>
      </c>
      <c r="E60" s="15">
        <v>2021</v>
      </c>
      <c r="F60" s="19" t="s">
        <v>432</v>
      </c>
    </row>
    <row r="61" spans="1:6" x14ac:dyDescent="0.25">
      <c r="A61" s="7" t="s">
        <v>53</v>
      </c>
      <c r="B61" s="7" t="s">
        <v>269</v>
      </c>
      <c r="C61" s="40">
        <v>17</v>
      </c>
      <c r="E61" s="15">
        <v>2022</v>
      </c>
      <c r="F61" s="19" t="s">
        <v>457</v>
      </c>
    </row>
    <row r="62" spans="1:6" x14ac:dyDescent="0.25">
      <c r="A62" s="7" t="s">
        <v>54</v>
      </c>
      <c r="B62" s="7" t="s">
        <v>270</v>
      </c>
      <c r="C62" s="40" t="s">
        <v>8</v>
      </c>
      <c r="E62" s="15" t="s">
        <v>8</v>
      </c>
      <c r="F62" s="19" t="s">
        <v>8</v>
      </c>
    </row>
    <row r="63" spans="1:6" x14ac:dyDescent="0.25">
      <c r="A63" s="7" t="s">
        <v>61</v>
      </c>
      <c r="B63" s="7" t="s">
        <v>271</v>
      </c>
      <c r="C63" s="40">
        <v>0</v>
      </c>
      <c r="E63" s="15">
        <v>2022</v>
      </c>
      <c r="F63" s="19" t="s">
        <v>458</v>
      </c>
    </row>
    <row r="64" spans="1:6" x14ac:dyDescent="0.25">
      <c r="A64" s="7" t="s">
        <v>55</v>
      </c>
      <c r="B64" s="7" t="s">
        <v>272</v>
      </c>
      <c r="C64" s="40">
        <v>130.30000000000001</v>
      </c>
      <c r="E64" s="15">
        <v>2022</v>
      </c>
      <c r="F64" s="19" t="s">
        <v>432</v>
      </c>
    </row>
    <row r="65" spans="1:6" x14ac:dyDescent="0.25">
      <c r="A65" s="7" t="s">
        <v>56</v>
      </c>
      <c r="B65" s="7" t="s">
        <v>273</v>
      </c>
      <c r="C65" s="40">
        <v>6.5</v>
      </c>
      <c r="E65" s="15">
        <v>2024</v>
      </c>
      <c r="F65" s="7" t="s">
        <v>460</v>
      </c>
    </row>
    <row r="66" spans="1:6" x14ac:dyDescent="0.25">
      <c r="A66" s="7" t="s">
        <v>57</v>
      </c>
      <c r="B66" s="7" t="s">
        <v>274</v>
      </c>
      <c r="C66" s="40" t="s">
        <v>8</v>
      </c>
      <c r="E66" s="15" t="s">
        <v>8</v>
      </c>
      <c r="F66" s="19" t="s">
        <v>8</v>
      </c>
    </row>
    <row r="67" spans="1:6" x14ac:dyDescent="0.25">
      <c r="A67" s="7" t="s">
        <v>58</v>
      </c>
      <c r="B67" s="7" t="s">
        <v>275</v>
      </c>
      <c r="C67" s="40">
        <v>35</v>
      </c>
      <c r="D67" s="7" t="s">
        <v>12</v>
      </c>
      <c r="E67" s="15">
        <v>2021</v>
      </c>
      <c r="F67" s="19" t="s">
        <v>558</v>
      </c>
    </row>
    <row r="68" spans="1:6" x14ac:dyDescent="0.25">
      <c r="A68" s="7" t="s">
        <v>59</v>
      </c>
      <c r="B68" s="7" t="s">
        <v>276</v>
      </c>
      <c r="C68" s="40" t="s">
        <v>8</v>
      </c>
      <c r="E68" s="15" t="s">
        <v>8</v>
      </c>
      <c r="F68" s="19" t="s">
        <v>8</v>
      </c>
    </row>
    <row r="69" spans="1:6" x14ac:dyDescent="0.25">
      <c r="A69" s="7" t="s">
        <v>68</v>
      </c>
      <c r="B69" s="7" t="s">
        <v>277</v>
      </c>
      <c r="C69" s="40" t="s">
        <v>8</v>
      </c>
      <c r="E69" s="15" t="s">
        <v>8</v>
      </c>
      <c r="F69" s="19" t="s">
        <v>8</v>
      </c>
    </row>
    <row r="70" spans="1:6" x14ac:dyDescent="0.25">
      <c r="A70" s="7" t="s">
        <v>60</v>
      </c>
      <c r="B70" s="7" t="s">
        <v>278</v>
      </c>
      <c r="C70" s="40">
        <v>5.0999999999999996</v>
      </c>
      <c r="E70" s="15">
        <v>2023</v>
      </c>
      <c r="F70" s="19" t="s">
        <v>432</v>
      </c>
    </row>
    <row r="71" spans="1:6" x14ac:dyDescent="0.25">
      <c r="A71" s="7" t="s">
        <v>62</v>
      </c>
      <c r="B71" s="7" t="s">
        <v>279</v>
      </c>
      <c r="C71" s="40">
        <v>85.2</v>
      </c>
      <c r="D71" s="7" t="s">
        <v>12</v>
      </c>
      <c r="E71" s="15">
        <v>2023</v>
      </c>
      <c r="F71" s="19" t="s">
        <v>646</v>
      </c>
    </row>
    <row r="72" spans="1:6" x14ac:dyDescent="0.25">
      <c r="A72" s="7" t="s">
        <v>63</v>
      </c>
      <c r="B72" s="7" t="s">
        <v>280</v>
      </c>
      <c r="C72" s="40" t="s">
        <v>8</v>
      </c>
      <c r="E72" s="15" t="s">
        <v>8</v>
      </c>
      <c r="F72" s="19" t="s">
        <v>8</v>
      </c>
    </row>
    <row r="73" spans="1:6" x14ac:dyDescent="0.25">
      <c r="A73" s="7" t="s">
        <v>73</v>
      </c>
      <c r="B73" s="7" t="s">
        <v>281</v>
      </c>
      <c r="C73" s="40" t="s">
        <v>8</v>
      </c>
      <c r="E73" s="15" t="s">
        <v>8</v>
      </c>
      <c r="F73" s="19" t="s">
        <v>8</v>
      </c>
    </row>
    <row r="74" spans="1:6" x14ac:dyDescent="0.25">
      <c r="A74" s="7" t="s">
        <v>64</v>
      </c>
      <c r="B74" s="7" t="s">
        <v>282</v>
      </c>
      <c r="C74" s="40">
        <v>0.6</v>
      </c>
      <c r="E74" s="15">
        <v>2022</v>
      </c>
      <c r="F74" s="19" t="s">
        <v>432</v>
      </c>
    </row>
    <row r="75" spans="1:6" x14ac:dyDescent="0.25">
      <c r="A75" s="7" t="s">
        <v>65</v>
      </c>
      <c r="B75" s="7" t="s">
        <v>283</v>
      </c>
      <c r="C75" s="40">
        <v>5.9</v>
      </c>
      <c r="E75" s="15">
        <v>2022</v>
      </c>
      <c r="F75" s="19" t="s">
        <v>432</v>
      </c>
    </row>
    <row r="76" spans="1:6" x14ac:dyDescent="0.25">
      <c r="A76" s="7" t="s">
        <v>66</v>
      </c>
      <c r="B76" s="7" t="s">
        <v>284</v>
      </c>
      <c r="C76" s="40" t="s">
        <v>8</v>
      </c>
      <c r="E76" s="15" t="s">
        <v>8</v>
      </c>
      <c r="F76" s="19" t="s">
        <v>8</v>
      </c>
    </row>
    <row r="77" spans="1:6" x14ac:dyDescent="0.25">
      <c r="A77" s="7" t="s">
        <v>67</v>
      </c>
      <c r="B77" s="7" t="s">
        <v>285</v>
      </c>
      <c r="C77" s="40" t="s">
        <v>8</v>
      </c>
      <c r="E77" s="15" t="s">
        <v>8</v>
      </c>
      <c r="F77" s="19" t="s">
        <v>8</v>
      </c>
    </row>
    <row r="78" spans="1:6" x14ac:dyDescent="0.25">
      <c r="A78" s="7" t="s">
        <v>69</v>
      </c>
      <c r="B78" s="7" t="s">
        <v>286</v>
      </c>
      <c r="C78" s="40">
        <v>7.9</v>
      </c>
      <c r="E78" s="15">
        <v>2023</v>
      </c>
      <c r="F78" s="19" t="s">
        <v>647</v>
      </c>
    </row>
    <row r="79" spans="1:6" x14ac:dyDescent="0.25">
      <c r="A79" s="7" t="s">
        <v>70</v>
      </c>
      <c r="B79" s="7" t="s">
        <v>287</v>
      </c>
      <c r="C79" s="40">
        <v>2.8</v>
      </c>
      <c r="E79" s="15">
        <v>2022</v>
      </c>
      <c r="F79" s="19" t="s">
        <v>432</v>
      </c>
    </row>
    <row r="80" spans="1:6" x14ac:dyDescent="0.25">
      <c r="A80" s="7" t="s">
        <v>71</v>
      </c>
      <c r="B80" s="7" t="s">
        <v>288</v>
      </c>
      <c r="C80" s="40">
        <v>1.7</v>
      </c>
      <c r="E80" s="15">
        <v>2024</v>
      </c>
      <c r="F80" s="19" t="s">
        <v>603</v>
      </c>
    </row>
    <row r="81" spans="1:6" x14ac:dyDescent="0.25">
      <c r="A81" s="7" t="s">
        <v>72</v>
      </c>
      <c r="B81" s="7" t="s">
        <v>289</v>
      </c>
      <c r="C81" s="40">
        <v>2.7</v>
      </c>
      <c r="E81" s="15">
        <v>2022</v>
      </c>
      <c r="F81" s="19" t="s">
        <v>436</v>
      </c>
    </row>
    <row r="82" spans="1:6" x14ac:dyDescent="0.25">
      <c r="A82" s="7" t="s">
        <v>83</v>
      </c>
      <c r="B82" s="7" t="s">
        <v>290</v>
      </c>
      <c r="C82" s="40">
        <v>73.400000000000006</v>
      </c>
      <c r="E82" s="15">
        <v>2022</v>
      </c>
      <c r="F82" s="19" t="s">
        <v>466</v>
      </c>
    </row>
    <row r="83" spans="1:6" x14ac:dyDescent="0.25">
      <c r="A83" s="7" t="s">
        <v>74</v>
      </c>
      <c r="B83" s="7" t="s">
        <v>291</v>
      </c>
      <c r="C83" s="40">
        <v>14.7</v>
      </c>
      <c r="E83" s="15">
        <v>2021</v>
      </c>
      <c r="F83" s="19" t="s">
        <v>432</v>
      </c>
    </row>
    <row r="84" spans="1:6" x14ac:dyDescent="0.25">
      <c r="A84" s="7" t="s">
        <v>75</v>
      </c>
      <c r="B84" s="7" t="s">
        <v>292</v>
      </c>
      <c r="C84" s="40" t="s">
        <v>8</v>
      </c>
      <c r="E84" s="15" t="s">
        <v>8</v>
      </c>
      <c r="F84" s="19" t="s">
        <v>8</v>
      </c>
    </row>
    <row r="85" spans="1:6" x14ac:dyDescent="0.25">
      <c r="A85" s="7" t="s">
        <v>76</v>
      </c>
      <c r="B85" s="7" t="s">
        <v>293</v>
      </c>
      <c r="C85" s="40" t="s">
        <v>8</v>
      </c>
      <c r="E85" s="15" t="s">
        <v>8</v>
      </c>
      <c r="F85" s="19" t="s">
        <v>8</v>
      </c>
    </row>
    <row r="86" spans="1:6" x14ac:dyDescent="0.25">
      <c r="A86" s="7" t="s">
        <v>77</v>
      </c>
      <c r="B86" s="7" t="s">
        <v>294</v>
      </c>
      <c r="C86" s="40" t="s">
        <v>8</v>
      </c>
      <c r="E86" s="15" t="s">
        <v>8</v>
      </c>
      <c r="F86" s="19" t="s">
        <v>8</v>
      </c>
    </row>
    <row r="87" spans="1:6" x14ac:dyDescent="0.25">
      <c r="A87" s="7" t="s">
        <v>78</v>
      </c>
      <c r="B87" s="7" t="s">
        <v>295</v>
      </c>
      <c r="C87" s="40">
        <v>7.4</v>
      </c>
      <c r="E87" s="15">
        <v>2021</v>
      </c>
      <c r="F87" s="19" t="s">
        <v>432</v>
      </c>
    </row>
    <row r="88" spans="1:6" x14ac:dyDescent="0.25">
      <c r="A88" s="7" t="s">
        <v>90</v>
      </c>
      <c r="B88" s="7" t="s">
        <v>419</v>
      </c>
      <c r="C88" s="40" t="s">
        <v>8</v>
      </c>
      <c r="E88" s="17" t="s">
        <v>8</v>
      </c>
      <c r="F88" s="19" t="s">
        <v>8</v>
      </c>
    </row>
    <row r="89" spans="1:6" x14ac:dyDescent="0.25">
      <c r="A89" s="7" t="s">
        <v>79</v>
      </c>
      <c r="B89" s="7" t="s">
        <v>296</v>
      </c>
      <c r="C89" s="40">
        <v>2.7</v>
      </c>
      <c r="E89" s="15">
        <v>2024</v>
      </c>
      <c r="F89" s="19" t="s">
        <v>648</v>
      </c>
    </row>
    <row r="90" spans="1:6" x14ac:dyDescent="0.25">
      <c r="A90" s="7" t="s">
        <v>80</v>
      </c>
      <c r="B90" s="7" t="s">
        <v>297</v>
      </c>
      <c r="C90" s="40">
        <v>27.7</v>
      </c>
      <c r="D90" s="7" t="s">
        <v>12</v>
      </c>
      <c r="E90" s="15">
        <v>2023</v>
      </c>
      <c r="F90" s="19" t="s">
        <v>649</v>
      </c>
    </row>
    <row r="91" spans="1:6" x14ac:dyDescent="0.25">
      <c r="A91" s="7" t="s">
        <v>81</v>
      </c>
      <c r="B91" s="7" t="s">
        <v>298</v>
      </c>
      <c r="C91" s="40">
        <v>0</v>
      </c>
      <c r="E91" s="15">
        <v>2022</v>
      </c>
      <c r="F91" s="19" t="s">
        <v>436</v>
      </c>
    </row>
    <row r="92" spans="1:6" x14ac:dyDescent="0.25">
      <c r="A92" s="7" t="s">
        <v>82</v>
      </c>
      <c r="B92" s="7" t="s">
        <v>299</v>
      </c>
      <c r="C92" s="40">
        <v>24.2</v>
      </c>
      <c r="E92" s="15">
        <v>2022</v>
      </c>
      <c r="F92" s="19" t="s">
        <v>604</v>
      </c>
    </row>
    <row r="93" spans="1:6" x14ac:dyDescent="0.25">
      <c r="A93" s="7" t="s">
        <v>84</v>
      </c>
      <c r="B93" s="7" t="s">
        <v>300</v>
      </c>
      <c r="C93" s="40">
        <v>3.4</v>
      </c>
      <c r="E93" s="15">
        <v>2024</v>
      </c>
      <c r="F93" s="19" t="s">
        <v>650</v>
      </c>
    </row>
    <row r="94" spans="1:6" x14ac:dyDescent="0.25">
      <c r="A94" s="7" t="s">
        <v>85</v>
      </c>
      <c r="B94" s="7" t="s">
        <v>301</v>
      </c>
      <c r="C94" s="40" t="s">
        <v>8</v>
      </c>
      <c r="E94" s="15" t="s">
        <v>8</v>
      </c>
      <c r="F94" s="19" t="s">
        <v>8</v>
      </c>
    </row>
    <row r="95" spans="1:6" x14ac:dyDescent="0.25">
      <c r="A95" s="7" t="s">
        <v>86</v>
      </c>
      <c r="B95" s="7" t="s">
        <v>302</v>
      </c>
      <c r="C95" s="40" t="s">
        <v>8</v>
      </c>
      <c r="E95" s="15" t="s">
        <v>8</v>
      </c>
      <c r="F95" s="19" t="s">
        <v>8</v>
      </c>
    </row>
    <row r="96" spans="1:6" x14ac:dyDescent="0.25">
      <c r="A96" s="7" t="s">
        <v>87</v>
      </c>
      <c r="B96" s="7" t="s">
        <v>303</v>
      </c>
      <c r="C96" s="40">
        <v>12.3</v>
      </c>
      <c r="E96" s="15">
        <v>2022</v>
      </c>
      <c r="F96" s="19" t="s">
        <v>436</v>
      </c>
    </row>
    <row r="97" spans="1:6" x14ac:dyDescent="0.25">
      <c r="A97" s="7" t="s">
        <v>88</v>
      </c>
      <c r="B97" s="7" t="s">
        <v>304</v>
      </c>
      <c r="C97" s="40" t="s">
        <v>8</v>
      </c>
      <c r="E97" s="15" t="s">
        <v>8</v>
      </c>
      <c r="F97" s="19" t="s">
        <v>8</v>
      </c>
    </row>
    <row r="98" spans="1:6" x14ac:dyDescent="0.25">
      <c r="A98" s="7" t="s">
        <v>89</v>
      </c>
      <c r="B98" s="7" t="s">
        <v>305</v>
      </c>
      <c r="C98" s="40">
        <v>18</v>
      </c>
      <c r="E98" s="15">
        <v>2022</v>
      </c>
      <c r="F98" s="19" t="s">
        <v>436</v>
      </c>
    </row>
    <row r="99" spans="1:6" x14ac:dyDescent="0.25">
      <c r="A99" s="7" t="s">
        <v>91</v>
      </c>
      <c r="B99" s="7" t="s">
        <v>306</v>
      </c>
      <c r="C99" s="40">
        <v>33.799999999999997</v>
      </c>
      <c r="E99" s="15">
        <v>2023</v>
      </c>
      <c r="F99" s="19" t="s">
        <v>651</v>
      </c>
    </row>
    <row r="100" spans="1:6" x14ac:dyDescent="0.25">
      <c r="A100" s="7" t="s">
        <v>92</v>
      </c>
      <c r="B100" s="7" t="s">
        <v>307</v>
      </c>
      <c r="C100" s="40">
        <v>0.1</v>
      </c>
      <c r="E100" s="15">
        <v>2022</v>
      </c>
      <c r="F100" s="19" t="s">
        <v>432</v>
      </c>
    </row>
    <row r="101" spans="1:6" x14ac:dyDescent="0.25">
      <c r="A101" s="7" t="s">
        <v>93</v>
      </c>
      <c r="B101" s="7" t="s">
        <v>308</v>
      </c>
      <c r="C101" s="40" t="s">
        <v>8</v>
      </c>
      <c r="E101" s="15" t="s">
        <v>8</v>
      </c>
      <c r="F101" s="19" t="s">
        <v>8</v>
      </c>
    </row>
    <row r="102" spans="1:6" x14ac:dyDescent="0.25">
      <c r="A102" s="7" t="s">
        <v>94</v>
      </c>
      <c r="B102" s="7" t="s">
        <v>309</v>
      </c>
      <c r="C102" s="40">
        <v>3.1</v>
      </c>
      <c r="E102" s="15">
        <v>2023</v>
      </c>
      <c r="F102" s="19" t="s">
        <v>652</v>
      </c>
    </row>
    <row r="103" spans="1:6" x14ac:dyDescent="0.25">
      <c r="A103" s="7" t="s">
        <v>95</v>
      </c>
      <c r="B103" s="7" t="s">
        <v>310</v>
      </c>
      <c r="C103" s="40">
        <v>0.3</v>
      </c>
      <c r="E103" s="15">
        <v>2022</v>
      </c>
      <c r="F103" s="19" t="s">
        <v>432</v>
      </c>
    </row>
    <row r="104" spans="1:6" x14ac:dyDescent="0.25">
      <c r="A104" s="7" t="s">
        <v>96</v>
      </c>
      <c r="B104" s="7" t="s">
        <v>311</v>
      </c>
      <c r="C104" s="40" t="s">
        <v>8</v>
      </c>
      <c r="E104" s="15" t="s">
        <v>8</v>
      </c>
      <c r="F104" s="19" t="s">
        <v>8</v>
      </c>
    </row>
    <row r="105" spans="1:6" x14ac:dyDescent="0.25">
      <c r="A105" s="7" t="s">
        <v>622</v>
      </c>
      <c r="B105" s="7" t="s">
        <v>623</v>
      </c>
      <c r="C105" s="40">
        <v>4.0999999999999996</v>
      </c>
      <c r="E105" s="15">
        <v>2023</v>
      </c>
      <c r="F105" s="19" t="s">
        <v>653</v>
      </c>
    </row>
    <row r="106" spans="1:6" x14ac:dyDescent="0.25">
      <c r="A106" s="7" t="s">
        <v>108</v>
      </c>
      <c r="B106" s="7" t="s">
        <v>314</v>
      </c>
      <c r="C106" s="40" t="s">
        <v>8</v>
      </c>
      <c r="E106" s="15" t="s">
        <v>8</v>
      </c>
      <c r="F106" s="19" t="s">
        <v>8</v>
      </c>
    </row>
    <row r="107" spans="1:6" x14ac:dyDescent="0.25">
      <c r="A107" s="7" t="s">
        <v>97</v>
      </c>
      <c r="B107" s="7" t="s">
        <v>315</v>
      </c>
      <c r="C107" s="40">
        <v>10.6</v>
      </c>
      <c r="E107" s="15">
        <v>2023</v>
      </c>
      <c r="F107" s="19" t="s">
        <v>475</v>
      </c>
    </row>
    <row r="108" spans="1:6" x14ac:dyDescent="0.25">
      <c r="A108" s="7" t="s">
        <v>98</v>
      </c>
      <c r="B108" s="7" t="s">
        <v>316</v>
      </c>
      <c r="C108" s="40" t="s">
        <v>8</v>
      </c>
      <c r="E108" s="15" t="s">
        <v>8</v>
      </c>
      <c r="F108" s="19" t="s">
        <v>8</v>
      </c>
    </row>
    <row r="109" spans="1:6" x14ac:dyDescent="0.25">
      <c r="A109" s="7" t="s">
        <v>99</v>
      </c>
      <c r="B109" s="7" t="s">
        <v>317</v>
      </c>
      <c r="C109" s="40">
        <v>11.1</v>
      </c>
      <c r="E109" s="15">
        <v>2023</v>
      </c>
      <c r="F109" s="19" t="s">
        <v>654</v>
      </c>
    </row>
    <row r="110" spans="1:6" x14ac:dyDescent="0.25">
      <c r="A110" s="7" t="s">
        <v>100</v>
      </c>
      <c r="B110" s="7" t="s">
        <v>318</v>
      </c>
      <c r="C110" s="40">
        <v>7.7</v>
      </c>
      <c r="E110" s="15">
        <v>2021</v>
      </c>
      <c r="F110" s="19" t="s">
        <v>432</v>
      </c>
    </row>
    <row r="111" spans="1:6" x14ac:dyDescent="0.25">
      <c r="A111" s="7" t="s">
        <v>101</v>
      </c>
      <c r="B111" s="7" t="s">
        <v>319</v>
      </c>
      <c r="C111" s="40" t="s">
        <v>8</v>
      </c>
      <c r="E111" s="15" t="s">
        <v>8</v>
      </c>
      <c r="F111" s="19" t="s">
        <v>8</v>
      </c>
    </row>
    <row r="112" spans="1:6" x14ac:dyDescent="0.25">
      <c r="A112" s="7" t="s">
        <v>102</v>
      </c>
      <c r="B112" s="7" t="s">
        <v>320</v>
      </c>
      <c r="C112" s="40" t="s">
        <v>8</v>
      </c>
      <c r="E112" s="15" t="s">
        <v>8</v>
      </c>
      <c r="F112" s="19" t="s">
        <v>8</v>
      </c>
    </row>
    <row r="113" spans="1:6" x14ac:dyDescent="0.25">
      <c r="A113" s="7" t="s">
        <v>116</v>
      </c>
      <c r="B113" s="7" t="s">
        <v>321</v>
      </c>
      <c r="C113" s="40" t="s">
        <v>8</v>
      </c>
      <c r="E113" s="15" t="s">
        <v>8</v>
      </c>
      <c r="F113" s="19" t="s">
        <v>8</v>
      </c>
    </row>
    <row r="114" spans="1:6" x14ac:dyDescent="0.25">
      <c r="A114" s="7" t="s">
        <v>103</v>
      </c>
      <c r="B114" s="7" t="s">
        <v>420</v>
      </c>
      <c r="C114" s="40">
        <v>0</v>
      </c>
      <c r="E114" s="15">
        <v>2022</v>
      </c>
      <c r="F114" s="19" t="s">
        <v>436</v>
      </c>
    </row>
    <row r="115" spans="1:6" x14ac:dyDescent="0.25">
      <c r="A115" s="7" t="s">
        <v>104</v>
      </c>
      <c r="B115" s="7" t="s">
        <v>322</v>
      </c>
      <c r="C115" s="40">
        <v>2.6</v>
      </c>
      <c r="E115" s="15">
        <v>2023</v>
      </c>
      <c r="F115" s="19" t="s">
        <v>655</v>
      </c>
    </row>
    <row r="116" spans="1:6" x14ac:dyDescent="0.25">
      <c r="A116" s="7" t="s">
        <v>105</v>
      </c>
      <c r="B116" s="7" t="s">
        <v>323</v>
      </c>
      <c r="C116" s="40">
        <v>8.9</v>
      </c>
      <c r="E116" s="15">
        <v>2022</v>
      </c>
      <c r="F116" s="19" t="s">
        <v>432</v>
      </c>
    </row>
    <row r="117" spans="1:6" x14ac:dyDescent="0.25">
      <c r="A117" s="7" t="s">
        <v>106</v>
      </c>
      <c r="B117" s="7" t="s">
        <v>324</v>
      </c>
      <c r="C117" s="40">
        <v>11.2</v>
      </c>
      <c r="E117" s="15">
        <v>2022</v>
      </c>
      <c r="F117" s="19" t="s">
        <v>449</v>
      </c>
    </row>
    <row r="118" spans="1:6" x14ac:dyDescent="0.25">
      <c r="A118" s="7" t="s">
        <v>107</v>
      </c>
      <c r="B118" s="7" t="s">
        <v>325</v>
      </c>
      <c r="C118" s="40" t="s">
        <v>8</v>
      </c>
      <c r="E118" s="15" t="s">
        <v>8</v>
      </c>
      <c r="F118" s="19" t="s">
        <v>8</v>
      </c>
    </row>
    <row r="119" spans="1:6" x14ac:dyDescent="0.25">
      <c r="A119" s="7" t="s">
        <v>123</v>
      </c>
      <c r="B119" s="7" t="s">
        <v>326</v>
      </c>
      <c r="C119" s="40">
        <v>24.4</v>
      </c>
      <c r="D119" s="7" t="s">
        <v>12</v>
      </c>
      <c r="E119" s="15">
        <v>2023</v>
      </c>
      <c r="F119" s="19" t="s">
        <v>656</v>
      </c>
    </row>
    <row r="120" spans="1:6" x14ac:dyDescent="0.25">
      <c r="A120" s="7" t="s">
        <v>109</v>
      </c>
      <c r="B120" s="7" t="s">
        <v>327</v>
      </c>
      <c r="C120" s="40" t="s">
        <v>8</v>
      </c>
      <c r="E120" s="15" t="s">
        <v>8</v>
      </c>
      <c r="F120" s="19" t="s">
        <v>8</v>
      </c>
    </row>
    <row r="121" spans="1:6" x14ac:dyDescent="0.25">
      <c r="A121" s="7" t="s">
        <v>110</v>
      </c>
      <c r="B121" s="7" t="s">
        <v>328</v>
      </c>
      <c r="C121" s="40" t="s">
        <v>8</v>
      </c>
      <c r="E121" s="15" t="s">
        <v>8</v>
      </c>
      <c r="F121" s="19" t="s">
        <v>8</v>
      </c>
    </row>
    <row r="122" spans="1:6" x14ac:dyDescent="0.25">
      <c r="A122" s="7" t="s">
        <v>111</v>
      </c>
      <c r="B122" s="7" t="s">
        <v>329</v>
      </c>
      <c r="C122" s="40">
        <v>3.3</v>
      </c>
      <c r="E122" s="15">
        <v>2022</v>
      </c>
      <c r="F122" s="19" t="s">
        <v>436</v>
      </c>
    </row>
    <row r="123" spans="1:6" x14ac:dyDescent="0.25">
      <c r="A123" s="7" t="s">
        <v>112</v>
      </c>
      <c r="B123" s="7" t="s">
        <v>330</v>
      </c>
      <c r="C123" s="40" t="s">
        <v>8</v>
      </c>
      <c r="E123" s="15" t="s">
        <v>8</v>
      </c>
      <c r="F123" s="19" t="s">
        <v>8</v>
      </c>
    </row>
    <row r="124" spans="1:6" x14ac:dyDescent="0.25">
      <c r="A124" s="7" t="s">
        <v>113</v>
      </c>
      <c r="B124" s="7" t="s">
        <v>331</v>
      </c>
      <c r="C124" s="40">
        <v>10.6</v>
      </c>
      <c r="E124" s="15">
        <v>2023</v>
      </c>
      <c r="F124" s="19" t="s">
        <v>605</v>
      </c>
    </row>
    <row r="125" spans="1:6" x14ac:dyDescent="0.25">
      <c r="A125" s="7" t="s">
        <v>129</v>
      </c>
      <c r="B125" s="7" t="s">
        <v>332</v>
      </c>
      <c r="C125" s="40">
        <v>10.1</v>
      </c>
      <c r="E125" s="15">
        <v>2021</v>
      </c>
      <c r="F125" s="19" t="s">
        <v>432</v>
      </c>
    </row>
    <row r="126" spans="1:6" x14ac:dyDescent="0.25">
      <c r="A126" s="7" t="s">
        <v>114</v>
      </c>
      <c r="B126" s="7" t="s">
        <v>333</v>
      </c>
      <c r="C126" s="40">
        <v>5.3</v>
      </c>
      <c r="E126" s="15">
        <v>2023</v>
      </c>
      <c r="F126" s="19" t="s">
        <v>657</v>
      </c>
    </row>
    <row r="127" spans="1:6" x14ac:dyDescent="0.25">
      <c r="A127" s="7" t="s">
        <v>132</v>
      </c>
      <c r="B127" s="7" t="s">
        <v>334</v>
      </c>
      <c r="C127" s="40" t="s">
        <v>8</v>
      </c>
      <c r="E127" s="15" t="s">
        <v>8</v>
      </c>
      <c r="F127" s="19" t="s">
        <v>8</v>
      </c>
    </row>
    <row r="128" spans="1:6" x14ac:dyDescent="0.25">
      <c r="A128" s="7" t="s">
        <v>115</v>
      </c>
      <c r="B128" s="7" t="s">
        <v>421</v>
      </c>
      <c r="C128" s="40">
        <v>0</v>
      </c>
      <c r="E128" s="15">
        <v>2022</v>
      </c>
      <c r="F128" s="19" t="s">
        <v>432</v>
      </c>
    </row>
    <row r="129" spans="1:6" x14ac:dyDescent="0.25">
      <c r="A129" s="7" t="s">
        <v>117</v>
      </c>
      <c r="B129" s="7" t="s">
        <v>336</v>
      </c>
      <c r="C129" s="40">
        <v>5</v>
      </c>
      <c r="E129" s="15">
        <v>2024</v>
      </c>
      <c r="F129" s="19" t="s">
        <v>479</v>
      </c>
    </row>
    <row r="130" spans="1:6" x14ac:dyDescent="0.25">
      <c r="A130" s="7" t="s">
        <v>118</v>
      </c>
      <c r="B130" s="7" t="s">
        <v>337</v>
      </c>
      <c r="C130" s="40">
        <v>7.8</v>
      </c>
      <c r="E130" s="15">
        <v>2023</v>
      </c>
      <c r="F130" s="19" t="s">
        <v>606</v>
      </c>
    </row>
    <row r="131" spans="1:6" x14ac:dyDescent="0.25">
      <c r="A131" s="7" t="s">
        <v>119</v>
      </c>
      <c r="B131" s="7" t="s">
        <v>338</v>
      </c>
      <c r="C131" s="40">
        <v>0</v>
      </c>
      <c r="E131" s="15">
        <v>2022</v>
      </c>
      <c r="F131" s="19" t="s">
        <v>576</v>
      </c>
    </row>
    <row r="132" spans="1:6" x14ac:dyDescent="0.25">
      <c r="A132" s="7" t="s">
        <v>120</v>
      </c>
      <c r="B132" s="7" t="s">
        <v>339</v>
      </c>
      <c r="C132" s="40">
        <v>14.7</v>
      </c>
      <c r="E132" s="15">
        <v>2023</v>
      </c>
      <c r="F132" s="19" t="s">
        <v>658</v>
      </c>
    </row>
    <row r="133" spans="1:6" x14ac:dyDescent="0.25">
      <c r="A133" s="7" t="s">
        <v>121</v>
      </c>
      <c r="B133" s="7" t="s">
        <v>340</v>
      </c>
      <c r="C133" s="40">
        <v>6.4</v>
      </c>
      <c r="D133" s="7" t="s">
        <v>12</v>
      </c>
      <c r="E133" s="15">
        <v>2023</v>
      </c>
      <c r="F133" s="19" t="s">
        <v>608</v>
      </c>
    </row>
    <row r="134" spans="1:6" x14ac:dyDescent="0.25">
      <c r="A134" s="7" t="s">
        <v>122</v>
      </c>
      <c r="B134" s="7" t="s">
        <v>341</v>
      </c>
      <c r="C134" s="40" t="s">
        <v>8</v>
      </c>
      <c r="E134" s="15" t="s">
        <v>8</v>
      </c>
      <c r="F134" s="19" t="s">
        <v>8</v>
      </c>
    </row>
    <row r="135" spans="1:6" x14ac:dyDescent="0.25">
      <c r="A135" s="7" t="s">
        <v>124</v>
      </c>
      <c r="B135" s="7" t="s">
        <v>342</v>
      </c>
      <c r="C135" s="40" t="s">
        <v>8</v>
      </c>
      <c r="E135" s="15" t="s">
        <v>8</v>
      </c>
      <c r="F135" s="19" t="s">
        <v>8</v>
      </c>
    </row>
    <row r="136" spans="1:6" x14ac:dyDescent="0.25">
      <c r="A136" s="7" t="s">
        <v>125</v>
      </c>
      <c r="B136" s="7" t="s">
        <v>343</v>
      </c>
      <c r="C136" s="40" t="s">
        <v>8</v>
      </c>
      <c r="E136" s="15" t="s">
        <v>8</v>
      </c>
      <c r="F136" s="19" t="s">
        <v>8</v>
      </c>
    </row>
    <row r="137" spans="1:6" x14ac:dyDescent="0.25">
      <c r="A137" s="7" t="s">
        <v>126</v>
      </c>
      <c r="B137" s="7" t="s">
        <v>345</v>
      </c>
      <c r="C137" s="40">
        <v>13.2</v>
      </c>
      <c r="D137" s="7" t="s">
        <v>12</v>
      </c>
      <c r="E137" s="15">
        <v>2021</v>
      </c>
      <c r="F137" s="19" t="s">
        <v>483</v>
      </c>
    </row>
    <row r="138" spans="1:6" x14ac:dyDescent="0.25">
      <c r="A138" s="7" t="s">
        <v>521</v>
      </c>
      <c r="B138" s="7" t="s">
        <v>346</v>
      </c>
      <c r="C138" s="40">
        <v>19.600000000000001</v>
      </c>
      <c r="E138" s="15">
        <v>2022</v>
      </c>
      <c r="F138" s="19" t="s">
        <v>436</v>
      </c>
    </row>
    <row r="139" spans="1:6" x14ac:dyDescent="0.25">
      <c r="A139" s="7" t="s">
        <v>127</v>
      </c>
      <c r="B139" s="7" t="s">
        <v>347</v>
      </c>
      <c r="C139" s="40">
        <v>15.3</v>
      </c>
      <c r="E139" s="15">
        <v>2022</v>
      </c>
      <c r="F139" s="19" t="s">
        <v>432</v>
      </c>
    </row>
    <row r="140" spans="1:6" x14ac:dyDescent="0.25">
      <c r="A140" s="7" t="s">
        <v>128</v>
      </c>
      <c r="B140" s="7" t="s">
        <v>348</v>
      </c>
      <c r="C140" s="40" t="s">
        <v>8</v>
      </c>
      <c r="E140" s="15" t="s">
        <v>8</v>
      </c>
      <c r="F140" s="19" t="s">
        <v>8</v>
      </c>
    </row>
    <row r="141" spans="1:6" x14ac:dyDescent="0.25">
      <c r="A141" s="7" t="s">
        <v>130</v>
      </c>
      <c r="B141" s="7" t="s">
        <v>349</v>
      </c>
      <c r="C141" s="40" t="s">
        <v>8</v>
      </c>
      <c r="E141" s="15" t="s">
        <v>8</v>
      </c>
      <c r="F141" s="19" t="s">
        <v>8</v>
      </c>
    </row>
    <row r="142" spans="1:6" x14ac:dyDescent="0.25">
      <c r="A142" s="7" t="s">
        <v>131</v>
      </c>
      <c r="B142" s="7" t="s">
        <v>350</v>
      </c>
      <c r="C142" s="40" t="s">
        <v>8</v>
      </c>
      <c r="E142" s="15" t="s">
        <v>8</v>
      </c>
      <c r="F142" s="19" t="s">
        <v>8</v>
      </c>
    </row>
    <row r="143" spans="1:6" x14ac:dyDescent="0.25">
      <c r="A143" s="7" t="s">
        <v>149</v>
      </c>
      <c r="B143" s="7" t="s">
        <v>344</v>
      </c>
      <c r="C143" s="40" t="s">
        <v>8</v>
      </c>
      <c r="E143" s="15" t="s">
        <v>8</v>
      </c>
      <c r="F143" s="19" t="s">
        <v>8</v>
      </c>
    </row>
    <row r="144" spans="1:6" x14ac:dyDescent="0.25">
      <c r="A144" s="7" t="s">
        <v>133</v>
      </c>
      <c r="B144" s="7" t="s">
        <v>351</v>
      </c>
      <c r="C144" s="40">
        <v>6.1</v>
      </c>
      <c r="E144" s="15">
        <v>2023</v>
      </c>
      <c r="F144" s="19" t="s">
        <v>653</v>
      </c>
    </row>
    <row r="145" spans="1:6" x14ac:dyDescent="0.25">
      <c r="A145" s="7" t="s">
        <v>134</v>
      </c>
      <c r="B145" s="7" t="s">
        <v>352</v>
      </c>
      <c r="C145" s="40">
        <v>0.6</v>
      </c>
      <c r="E145" s="15">
        <v>2022</v>
      </c>
      <c r="F145" s="19" t="s">
        <v>432</v>
      </c>
    </row>
    <row r="146" spans="1:6" x14ac:dyDescent="0.25">
      <c r="A146" s="7" t="s">
        <v>135</v>
      </c>
      <c r="B146" s="7" t="s">
        <v>353</v>
      </c>
      <c r="C146" s="40" t="s">
        <v>8</v>
      </c>
      <c r="E146" s="15" t="s">
        <v>8</v>
      </c>
      <c r="F146" s="19" t="s">
        <v>8</v>
      </c>
    </row>
    <row r="147" spans="1:6" x14ac:dyDescent="0.25">
      <c r="A147" s="7" t="s">
        <v>136</v>
      </c>
      <c r="B147" s="7" t="s">
        <v>354</v>
      </c>
      <c r="C147" s="40" t="s">
        <v>8</v>
      </c>
      <c r="E147" s="15" t="s">
        <v>8</v>
      </c>
      <c r="F147" s="19" t="s">
        <v>8</v>
      </c>
    </row>
    <row r="148" spans="1:6" x14ac:dyDescent="0.25">
      <c r="A148" s="7" t="s">
        <v>155</v>
      </c>
      <c r="B148" s="7" t="s">
        <v>355</v>
      </c>
      <c r="C148" s="40" t="s">
        <v>8</v>
      </c>
      <c r="E148" s="15" t="s">
        <v>8</v>
      </c>
      <c r="F148" s="19" t="s">
        <v>8</v>
      </c>
    </row>
    <row r="149" spans="1:6" x14ac:dyDescent="0.25">
      <c r="A149" s="7" t="s">
        <v>137</v>
      </c>
      <c r="B149" s="7" t="s">
        <v>356</v>
      </c>
      <c r="C149" s="40">
        <v>42.9</v>
      </c>
      <c r="E149" s="15">
        <v>2022</v>
      </c>
      <c r="F149" s="19" t="s">
        <v>432</v>
      </c>
    </row>
    <row r="150" spans="1:6" x14ac:dyDescent="0.25">
      <c r="A150" s="7" t="s">
        <v>138</v>
      </c>
      <c r="B150" s="7" t="s">
        <v>357</v>
      </c>
      <c r="C150" s="40">
        <v>8.3000000000000007</v>
      </c>
      <c r="E150" s="15">
        <v>2023</v>
      </c>
      <c r="F150" s="19" t="s">
        <v>659</v>
      </c>
    </row>
    <row r="151" spans="1:6" x14ac:dyDescent="0.25">
      <c r="A151" s="7" t="s">
        <v>139</v>
      </c>
      <c r="B151" s="7" t="s">
        <v>358</v>
      </c>
      <c r="C151" s="40">
        <v>6.4</v>
      </c>
      <c r="E151" s="15">
        <v>2024</v>
      </c>
      <c r="F151" s="19" t="s">
        <v>609</v>
      </c>
    </row>
    <row r="152" spans="1:6" x14ac:dyDescent="0.25">
      <c r="A152" s="7" t="s">
        <v>140</v>
      </c>
      <c r="B152" s="7" t="s">
        <v>359</v>
      </c>
      <c r="C152" s="40">
        <v>44.5</v>
      </c>
      <c r="E152" s="15">
        <v>2022</v>
      </c>
      <c r="F152" s="19" t="s">
        <v>432</v>
      </c>
    </row>
    <row r="153" spans="1:6" x14ac:dyDescent="0.25">
      <c r="A153" s="7" t="s">
        <v>141</v>
      </c>
      <c r="B153" s="7" t="s">
        <v>360</v>
      </c>
      <c r="C153" s="40" t="s">
        <v>8</v>
      </c>
      <c r="E153" s="15" t="s">
        <v>8</v>
      </c>
      <c r="F153" s="19" t="s">
        <v>8</v>
      </c>
    </row>
    <row r="154" spans="1:6" x14ac:dyDescent="0.25">
      <c r="A154" s="7" t="s">
        <v>142</v>
      </c>
      <c r="B154" s="7" t="s">
        <v>361</v>
      </c>
      <c r="C154" s="40">
        <v>12.8</v>
      </c>
      <c r="E154" s="15">
        <v>2023</v>
      </c>
      <c r="F154" s="19" t="s">
        <v>610</v>
      </c>
    </row>
    <row r="155" spans="1:6" x14ac:dyDescent="0.25">
      <c r="A155" s="7" t="s">
        <v>143</v>
      </c>
      <c r="B155" s="7" t="s">
        <v>362</v>
      </c>
      <c r="C155" s="40">
        <v>23.3</v>
      </c>
      <c r="E155" s="15">
        <v>2022</v>
      </c>
      <c r="F155" s="19" t="s">
        <v>436</v>
      </c>
    </row>
    <row r="156" spans="1:6" x14ac:dyDescent="0.25">
      <c r="A156" s="7" t="s">
        <v>144</v>
      </c>
      <c r="B156" s="7" t="s">
        <v>363</v>
      </c>
      <c r="C156" s="40">
        <v>0</v>
      </c>
      <c r="E156" s="15">
        <v>2021</v>
      </c>
      <c r="F156" s="19" t="s">
        <v>432</v>
      </c>
    </row>
    <row r="157" spans="1:6" x14ac:dyDescent="0.25">
      <c r="A157" s="7" t="s">
        <v>165</v>
      </c>
      <c r="B157" s="7" t="s">
        <v>313</v>
      </c>
      <c r="C157" s="40">
        <v>6.7</v>
      </c>
      <c r="E157" s="15">
        <v>2022</v>
      </c>
      <c r="F157" s="19" t="s">
        <v>432</v>
      </c>
    </row>
    <row r="158" spans="1:6" x14ac:dyDescent="0.25">
      <c r="A158" s="20" t="s">
        <v>145</v>
      </c>
      <c r="B158" s="20" t="s">
        <v>335</v>
      </c>
      <c r="C158" s="40">
        <v>5.7</v>
      </c>
      <c r="D158" s="20"/>
      <c r="E158" s="15">
        <v>2023</v>
      </c>
      <c r="F158" s="19" t="s">
        <v>660</v>
      </c>
    </row>
    <row r="159" spans="1:6" x14ac:dyDescent="0.25">
      <c r="A159" s="7" t="s">
        <v>146</v>
      </c>
      <c r="B159" s="7" t="s">
        <v>364</v>
      </c>
      <c r="C159" s="40">
        <v>8</v>
      </c>
      <c r="E159" s="15">
        <v>2023</v>
      </c>
      <c r="F159" s="19" t="s">
        <v>661</v>
      </c>
    </row>
    <row r="160" spans="1:6" x14ac:dyDescent="0.25">
      <c r="A160" s="7" t="s">
        <v>147</v>
      </c>
      <c r="B160" s="7" t="s">
        <v>365</v>
      </c>
      <c r="C160" s="40" t="s">
        <v>8</v>
      </c>
      <c r="E160" s="15" t="s">
        <v>8</v>
      </c>
      <c r="F160" s="19" t="s">
        <v>8</v>
      </c>
    </row>
    <row r="161" spans="1:6" x14ac:dyDescent="0.25">
      <c r="A161" s="7" t="s">
        <v>148</v>
      </c>
      <c r="B161" s="7" t="s">
        <v>366</v>
      </c>
      <c r="C161" s="40" t="s">
        <v>8</v>
      </c>
      <c r="E161" s="15" t="s">
        <v>8</v>
      </c>
      <c r="F161" s="19" t="s">
        <v>8</v>
      </c>
    </row>
    <row r="162" spans="1:6" x14ac:dyDescent="0.25">
      <c r="A162" s="7" t="s">
        <v>171</v>
      </c>
      <c r="B162" s="7" t="s">
        <v>367</v>
      </c>
      <c r="C162" s="40">
        <v>26</v>
      </c>
      <c r="E162" s="15">
        <v>2022</v>
      </c>
      <c r="F162" s="19" t="s">
        <v>488</v>
      </c>
    </row>
    <row r="163" spans="1:6" x14ac:dyDescent="0.25">
      <c r="A163" s="7" t="s">
        <v>150</v>
      </c>
      <c r="B163" s="7" t="s">
        <v>368</v>
      </c>
      <c r="C163" s="40">
        <v>43.8</v>
      </c>
      <c r="E163" s="15">
        <v>2022</v>
      </c>
      <c r="F163" s="19" t="s">
        <v>489</v>
      </c>
    </row>
    <row r="164" spans="1:6" x14ac:dyDescent="0.25">
      <c r="A164" s="7" t="s">
        <v>174</v>
      </c>
      <c r="B164" s="7" t="s">
        <v>369</v>
      </c>
      <c r="C164" s="40">
        <v>14.9</v>
      </c>
      <c r="E164" s="15">
        <v>2022</v>
      </c>
      <c r="F164" s="19" t="s">
        <v>662</v>
      </c>
    </row>
    <row r="165" spans="1:6" x14ac:dyDescent="0.25">
      <c r="A165" s="7" t="s">
        <v>151</v>
      </c>
      <c r="B165" s="7" t="s">
        <v>370</v>
      </c>
      <c r="C165" s="40" t="s">
        <v>8</v>
      </c>
      <c r="E165" s="15" t="s">
        <v>8</v>
      </c>
      <c r="F165" s="19" t="s">
        <v>8</v>
      </c>
    </row>
    <row r="166" spans="1:6" x14ac:dyDescent="0.25">
      <c r="A166" s="7" t="s">
        <v>152</v>
      </c>
      <c r="B166" s="7" t="s">
        <v>371</v>
      </c>
      <c r="C166" s="40">
        <v>0</v>
      </c>
      <c r="E166" s="15">
        <v>2021</v>
      </c>
      <c r="F166" s="19" t="s">
        <v>432</v>
      </c>
    </row>
    <row r="167" spans="1:6" x14ac:dyDescent="0.25">
      <c r="A167" s="7" t="s">
        <v>153</v>
      </c>
      <c r="B167" s="7" t="s">
        <v>372</v>
      </c>
      <c r="C167" s="40" t="s">
        <v>8</v>
      </c>
      <c r="E167" s="15" t="s">
        <v>8</v>
      </c>
      <c r="F167" s="19" t="s">
        <v>8</v>
      </c>
    </row>
    <row r="168" spans="1:6" x14ac:dyDescent="0.25">
      <c r="A168" s="7" t="s">
        <v>154</v>
      </c>
      <c r="B168" s="7" t="s">
        <v>373</v>
      </c>
      <c r="C168" s="40" t="s">
        <v>8</v>
      </c>
      <c r="E168" s="15" t="s">
        <v>8</v>
      </c>
      <c r="F168" s="19" t="s">
        <v>8</v>
      </c>
    </row>
    <row r="169" spans="1:6" x14ac:dyDescent="0.25">
      <c r="A169" s="7" t="s">
        <v>156</v>
      </c>
      <c r="B169" s="7" t="s">
        <v>374</v>
      </c>
      <c r="C169" s="40" t="s">
        <v>8</v>
      </c>
      <c r="E169" s="15" t="s">
        <v>8</v>
      </c>
      <c r="F169" s="19" t="s">
        <v>8</v>
      </c>
    </row>
    <row r="170" spans="1:6" x14ac:dyDescent="0.25">
      <c r="A170" s="7" t="s">
        <v>157</v>
      </c>
      <c r="B170" s="7" t="s">
        <v>375</v>
      </c>
      <c r="C170" s="40">
        <v>9.4</v>
      </c>
      <c r="E170" s="15">
        <v>2023</v>
      </c>
      <c r="F170" s="19" t="s">
        <v>663</v>
      </c>
    </row>
    <row r="171" spans="1:6" x14ac:dyDescent="0.25">
      <c r="A171" s="7" t="s">
        <v>182</v>
      </c>
      <c r="B171" s="7" t="s">
        <v>376</v>
      </c>
      <c r="C171" s="40">
        <v>140.80000000000001</v>
      </c>
      <c r="E171" s="15">
        <v>2022</v>
      </c>
      <c r="F171" s="19" t="s">
        <v>432</v>
      </c>
    </row>
    <row r="172" spans="1:6" x14ac:dyDescent="0.25">
      <c r="A172" s="7" t="s">
        <v>158</v>
      </c>
      <c r="B172" s="7" t="s">
        <v>377</v>
      </c>
      <c r="C172" s="40">
        <v>2.9</v>
      </c>
      <c r="E172" s="15">
        <v>2022</v>
      </c>
      <c r="F172" s="19" t="s">
        <v>492</v>
      </c>
    </row>
    <row r="173" spans="1:6" x14ac:dyDescent="0.25">
      <c r="A173" s="7" t="s">
        <v>159</v>
      </c>
      <c r="B173" s="7" t="s">
        <v>378</v>
      </c>
      <c r="C173" s="40">
        <v>27.3</v>
      </c>
      <c r="E173" s="15">
        <v>2022</v>
      </c>
      <c r="F173" s="19" t="s">
        <v>432</v>
      </c>
    </row>
    <row r="174" spans="1:6" x14ac:dyDescent="0.25">
      <c r="A174" s="7" t="s">
        <v>160</v>
      </c>
      <c r="B174" s="7" t="s">
        <v>379</v>
      </c>
      <c r="C174" s="40">
        <v>6.9</v>
      </c>
      <c r="E174" s="15">
        <v>2022</v>
      </c>
      <c r="F174" s="19" t="s">
        <v>436</v>
      </c>
    </row>
    <row r="175" spans="1:6" x14ac:dyDescent="0.25">
      <c r="A175" s="7" t="s">
        <v>161</v>
      </c>
      <c r="B175" s="7" t="s">
        <v>380</v>
      </c>
      <c r="C175" s="40">
        <v>4.5999999999999996</v>
      </c>
      <c r="E175" s="15">
        <v>2022</v>
      </c>
      <c r="F175" s="19" t="s">
        <v>436</v>
      </c>
    </row>
    <row r="176" spans="1:6" x14ac:dyDescent="0.25">
      <c r="A176" s="7" t="s">
        <v>162</v>
      </c>
      <c r="B176" s="7" t="s">
        <v>381</v>
      </c>
      <c r="C176" s="40" t="s">
        <v>8</v>
      </c>
      <c r="E176" s="15" t="s">
        <v>8</v>
      </c>
      <c r="F176" s="19" t="s">
        <v>8</v>
      </c>
    </row>
    <row r="177" spans="1:6" x14ac:dyDescent="0.25">
      <c r="A177" s="7" t="s">
        <v>163</v>
      </c>
      <c r="B177" s="7" t="s">
        <v>382</v>
      </c>
      <c r="C177" s="40" t="s">
        <v>8</v>
      </c>
      <c r="E177" s="15" t="s">
        <v>8</v>
      </c>
      <c r="F177" s="19" t="s">
        <v>8</v>
      </c>
    </row>
    <row r="178" spans="1:6" x14ac:dyDescent="0.25">
      <c r="A178" s="7" t="s">
        <v>164</v>
      </c>
      <c r="B178" s="7" t="s">
        <v>383</v>
      </c>
      <c r="C178" s="40">
        <v>0.7</v>
      </c>
      <c r="E178" s="15" t="s">
        <v>611</v>
      </c>
      <c r="F178" s="19" t="s">
        <v>612</v>
      </c>
    </row>
    <row r="179" spans="1:6" x14ac:dyDescent="0.25">
      <c r="A179" s="7" t="s">
        <v>166</v>
      </c>
      <c r="B179" s="7" t="s">
        <v>384</v>
      </c>
      <c r="C179" s="40" t="s">
        <v>8</v>
      </c>
      <c r="E179" s="15" t="s">
        <v>8</v>
      </c>
      <c r="F179" s="19" t="s">
        <v>8</v>
      </c>
    </row>
    <row r="180" spans="1:6" x14ac:dyDescent="0.25">
      <c r="A180" s="7" t="s">
        <v>167</v>
      </c>
      <c r="B180" s="7" t="s">
        <v>385</v>
      </c>
      <c r="C180" s="40">
        <v>14.3</v>
      </c>
      <c r="E180" s="15">
        <v>2022</v>
      </c>
      <c r="F180" s="19" t="s">
        <v>432</v>
      </c>
    </row>
    <row r="181" spans="1:6" x14ac:dyDescent="0.25">
      <c r="A181" s="7" t="s">
        <v>168</v>
      </c>
      <c r="B181" s="7" t="s">
        <v>386</v>
      </c>
      <c r="C181" s="40" t="s">
        <v>8</v>
      </c>
      <c r="E181" s="15" t="s">
        <v>8</v>
      </c>
      <c r="F181" s="19" t="s">
        <v>8</v>
      </c>
    </row>
    <row r="182" spans="1:6" x14ac:dyDescent="0.25">
      <c r="A182" s="7" t="s">
        <v>169</v>
      </c>
      <c r="B182" s="7" t="s">
        <v>387</v>
      </c>
      <c r="C182" s="40" t="s">
        <v>8</v>
      </c>
      <c r="E182" s="15" t="s">
        <v>8</v>
      </c>
      <c r="F182" s="19" t="s">
        <v>8</v>
      </c>
    </row>
    <row r="183" spans="1:6" x14ac:dyDescent="0.25">
      <c r="A183" s="7" t="s">
        <v>170</v>
      </c>
      <c r="B183" s="7" t="s">
        <v>388</v>
      </c>
      <c r="C183" s="40" t="s">
        <v>8</v>
      </c>
      <c r="E183" s="15" t="s">
        <v>8</v>
      </c>
      <c r="F183" s="19" t="s">
        <v>8</v>
      </c>
    </row>
    <row r="184" spans="1:6" x14ac:dyDescent="0.25">
      <c r="A184" s="7" t="s">
        <v>172</v>
      </c>
      <c r="B184" s="7" t="s">
        <v>389</v>
      </c>
      <c r="C184" s="40">
        <v>14</v>
      </c>
      <c r="E184" s="15">
        <v>2022</v>
      </c>
      <c r="F184" s="19" t="s">
        <v>432</v>
      </c>
    </row>
    <row r="185" spans="1:6" x14ac:dyDescent="0.25">
      <c r="A185" s="7" t="s">
        <v>173</v>
      </c>
      <c r="B185" s="7" t="s">
        <v>390</v>
      </c>
      <c r="C185" s="40">
        <v>2.7</v>
      </c>
      <c r="E185" s="15">
        <v>2022</v>
      </c>
      <c r="F185" s="19" t="s">
        <v>436</v>
      </c>
    </row>
    <row r="186" spans="1:6" x14ac:dyDescent="0.25">
      <c r="A186" s="7" t="s">
        <v>175</v>
      </c>
      <c r="B186" s="7" t="s">
        <v>391</v>
      </c>
      <c r="C186" s="40">
        <v>4.2</v>
      </c>
      <c r="E186" s="15">
        <v>2022</v>
      </c>
      <c r="F186" s="19" t="s">
        <v>436</v>
      </c>
    </row>
    <row r="187" spans="1:6" x14ac:dyDescent="0.25">
      <c r="A187" s="7" t="s">
        <v>176</v>
      </c>
      <c r="B187" s="7" t="s">
        <v>392</v>
      </c>
      <c r="C187" s="40" t="s">
        <v>8</v>
      </c>
      <c r="E187" s="15" t="s">
        <v>8</v>
      </c>
      <c r="F187" s="19" t="s">
        <v>8</v>
      </c>
    </row>
    <row r="188" spans="1:6" x14ac:dyDescent="0.25">
      <c r="A188" s="7" t="s">
        <v>177</v>
      </c>
      <c r="B188" s="7" t="s">
        <v>393</v>
      </c>
      <c r="C188" s="40">
        <v>4.5</v>
      </c>
      <c r="E188" s="15">
        <v>2023</v>
      </c>
      <c r="F188" s="19" t="s">
        <v>498</v>
      </c>
    </row>
    <row r="189" spans="1:6" x14ac:dyDescent="0.25">
      <c r="A189" s="7" t="s">
        <v>178</v>
      </c>
      <c r="B189" s="7" t="s">
        <v>395</v>
      </c>
      <c r="C189" s="40">
        <v>36.200000000000003</v>
      </c>
      <c r="E189" s="15">
        <v>2024</v>
      </c>
      <c r="F189" s="19" t="s">
        <v>664</v>
      </c>
    </row>
    <row r="190" spans="1:6" x14ac:dyDescent="0.25">
      <c r="A190" s="7" t="s">
        <v>179</v>
      </c>
      <c r="B190" s="7" t="s">
        <v>396</v>
      </c>
      <c r="C190" s="40" t="s">
        <v>8</v>
      </c>
      <c r="E190" s="15" t="s">
        <v>8</v>
      </c>
      <c r="F190" s="19" t="s">
        <v>8</v>
      </c>
    </row>
    <row r="191" spans="1:6" x14ac:dyDescent="0.25">
      <c r="A191" s="7" t="s">
        <v>180</v>
      </c>
      <c r="B191" s="7" t="s">
        <v>397</v>
      </c>
      <c r="C191" s="40">
        <v>3.2</v>
      </c>
      <c r="D191" s="7" t="s">
        <v>12</v>
      </c>
      <c r="E191" s="15">
        <v>2024</v>
      </c>
      <c r="F191" s="19" t="s">
        <v>665</v>
      </c>
    </row>
    <row r="192" spans="1:6" x14ac:dyDescent="0.25">
      <c r="A192" s="7" t="s">
        <v>201</v>
      </c>
      <c r="B192" s="7" t="s">
        <v>422</v>
      </c>
      <c r="C192" s="40" t="s">
        <v>8</v>
      </c>
      <c r="E192" s="17" t="s">
        <v>8</v>
      </c>
      <c r="F192" s="19" t="s">
        <v>8</v>
      </c>
    </row>
    <row r="193" spans="1:6" x14ac:dyDescent="0.25">
      <c r="A193" s="7" t="s">
        <v>181</v>
      </c>
      <c r="B193" s="7" t="s">
        <v>398</v>
      </c>
      <c r="C193" s="40" t="s">
        <v>8</v>
      </c>
      <c r="E193" s="15" t="s">
        <v>8</v>
      </c>
      <c r="F193" s="19" t="s">
        <v>8</v>
      </c>
    </row>
    <row r="194" spans="1:6" x14ac:dyDescent="0.25">
      <c r="A194" s="7" t="s">
        <v>183</v>
      </c>
      <c r="B194" s="7" t="s">
        <v>399</v>
      </c>
      <c r="C194" s="40">
        <v>9.4</v>
      </c>
      <c r="E194" s="15">
        <v>2022</v>
      </c>
      <c r="F194" s="19" t="s">
        <v>666</v>
      </c>
    </row>
    <row r="195" spans="1:6" x14ac:dyDescent="0.25">
      <c r="A195" s="7" t="s">
        <v>184</v>
      </c>
      <c r="B195" s="7" t="s">
        <v>400</v>
      </c>
      <c r="C195" s="40">
        <v>14.6</v>
      </c>
      <c r="D195" s="7" t="s">
        <v>12</v>
      </c>
      <c r="E195" s="15">
        <v>2022</v>
      </c>
      <c r="F195" s="19" t="s">
        <v>449</v>
      </c>
    </row>
    <row r="196" spans="1:6" x14ac:dyDescent="0.25">
      <c r="A196" s="7" t="s">
        <v>519</v>
      </c>
      <c r="B196" s="7" t="s">
        <v>401</v>
      </c>
      <c r="C196" s="40">
        <v>21.6</v>
      </c>
      <c r="D196" s="7" t="s">
        <v>12</v>
      </c>
      <c r="E196" s="15">
        <v>2024</v>
      </c>
      <c r="F196" s="19" t="s">
        <v>667</v>
      </c>
    </row>
    <row r="197" spans="1:6" x14ac:dyDescent="0.25">
      <c r="A197" s="7" t="s">
        <v>185</v>
      </c>
      <c r="B197" s="7" t="s">
        <v>402</v>
      </c>
      <c r="C197" s="40" t="s">
        <v>8</v>
      </c>
      <c r="E197" s="15" t="s">
        <v>8</v>
      </c>
      <c r="F197" s="19" t="s">
        <v>8</v>
      </c>
    </row>
    <row r="198" spans="1:6" x14ac:dyDescent="0.25">
      <c r="A198" s="7" t="s">
        <v>207</v>
      </c>
      <c r="B198" s="7" t="s">
        <v>403</v>
      </c>
      <c r="C198" s="40">
        <v>0</v>
      </c>
      <c r="E198" s="17">
        <v>2022</v>
      </c>
      <c r="F198" s="19" t="s">
        <v>589</v>
      </c>
    </row>
    <row r="199" spans="1:6" x14ac:dyDescent="0.25">
      <c r="A199" s="7" t="s">
        <v>186</v>
      </c>
      <c r="B199" s="7" t="s">
        <v>404</v>
      </c>
      <c r="C199" s="40" t="s">
        <v>8</v>
      </c>
      <c r="E199" s="15" t="s">
        <v>8</v>
      </c>
      <c r="F199" s="19" t="s">
        <v>8</v>
      </c>
    </row>
    <row r="200" spans="1:6" x14ac:dyDescent="0.25">
      <c r="A200" s="7" t="s">
        <v>187</v>
      </c>
      <c r="B200" s="7" t="s">
        <v>405</v>
      </c>
      <c r="C200" s="40" t="s">
        <v>8</v>
      </c>
      <c r="E200" s="15" t="s">
        <v>8</v>
      </c>
      <c r="F200" s="19" t="s">
        <v>8</v>
      </c>
    </row>
    <row r="201" spans="1:6" x14ac:dyDescent="0.25">
      <c r="A201" s="7" t="s">
        <v>188</v>
      </c>
      <c r="B201" s="7" t="s">
        <v>406</v>
      </c>
      <c r="C201" s="40">
        <v>1.6</v>
      </c>
      <c r="E201" s="15">
        <v>2023</v>
      </c>
      <c r="F201" s="19" t="s">
        <v>668</v>
      </c>
    </row>
    <row r="202" spans="1:6" x14ac:dyDescent="0.25">
      <c r="A202" s="7" t="s">
        <v>189</v>
      </c>
      <c r="B202" s="7" t="s">
        <v>407</v>
      </c>
      <c r="C202" s="40" t="s">
        <v>8</v>
      </c>
      <c r="E202" s="15" t="s">
        <v>8</v>
      </c>
      <c r="F202" s="19" t="s">
        <v>8</v>
      </c>
    </row>
    <row r="203" spans="1:6" x14ac:dyDescent="0.25">
      <c r="A203" s="7" t="s">
        <v>190</v>
      </c>
      <c r="B203" s="7" t="s">
        <v>408</v>
      </c>
      <c r="C203" s="40" t="s">
        <v>8</v>
      </c>
      <c r="E203" s="15" t="s">
        <v>8</v>
      </c>
      <c r="F203" s="19" t="s">
        <v>8</v>
      </c>
    </row>
    <row r="204" spans="1:6" x14ac:dyDescent="0.25">
      <c r="A204" s="7" t="s">
        <v>191</v>
      </c>
      <c r="B204" s="7" t="s">
        <v>394</v>
      </c>
      <c r="C204" s="40" t="s">
        <v>8</v>
      </c>
      <c r="E204" s="15" t="s">
        <v>8</v>
      </c>
      <c r="F204" s="19" t="s">
        <v>8</v>
      </c>
    </row>
    <row r="205" spans="1:6" x14ac:dyDescent="0.25">
      <c r="A205" s="7" t="s">
        <v>210</v>
      </c>
      <c r="B205" s="7" t="s">
        <v>409</v>
      </c>
      <c r="C205" s="40">
        <v>36.4</v>
      </c>
      <c r="E205" s="15">
        <v>2021</v>
      </c>
      <c r="F205" s="19" t="s">
        <v>613</v>
      </c>
    </row>
    <row r="206" spans="1:6" x14ac:dyDescent="0.25">
      <c r="A206" s="7" t="s">
        <v>192</v>
      </c>
      <c r="B206" s="7" t="s">
        <v>410</v>
      </c>
      <c r="C206" s="40">
        <v>54</v>
      </c>
      <c r="E206" s="15">
        <v>2022</v>
      </c>
      <c r="F206" s="19" t="s">
        <v>614</v>
      </c>
    </row>
    <row r="207" spans="1:6" x14ac:dyDescent="0.25">
      <c r="A207" s="7" t="s">
        <v>193</v>
      </c>
      <c r="B207" s="7" t="s">
        <v>411</v>
      </c>
      <c r="C207" s="40" t="s">
        <v>8</v>
      </c>
      <c r="E207" s="15" t="s">
        <v>8</v>
      </c>
      <c r="F207" s="19" t="s">
        <v>8</v>
      </c>
    </row>
    <row r="208" spans="1:6" x14ac:dyDescent="0.25">
      <c r="A208" s="7" t="s">
        <v>194</v>
      </c>
      <c r="B208" s="7" t="s">
        <v>412</v>
      </c>
      <c r="C208" s="40" t="s">
        <v>8</v>
      </c>
      <c r="E208" s="15" t="s">
        <v>8</v>
      </c>
      <c r="F208" s="19" t="s">
        <v>8</v>
      </c>
    </row>
    <row r="209" spans="1:6" x14ac:dyDescent="0.25">
      <c r="A209" s="7" t="s">
        <v>195</v>
      </c>
      <c r="B209" s="7" t="s">
        <v>413</v>
      </c>
      <c r="C209" s="40" t="s">
        <v>8</v>
      </c>
      <c r="E209" s="15" t="s">
        <v>8</v>
      </c>
      <c r="F209" s="19" t="s">
        <v>8</v>
      </c>
    </row>
    <row r="210" spans="1:6" x14ac:dyDescent="0.25">
      <c r="A210" s="7" t="s">
        <v>196</v>
      </c>
      <c r="B210" s="7" t="s">
        <v>414</v>
      </c>
      <c r="C210" s="40" t="s">
        <v>8</v>
      </c>
      <c r="E210" s="15" t="s">
        <v>8</v>
      </c>
      <c r="F210" s="19" t="s">
        <v>8</v>
      </c>
    </row>
    <row r="211" spans="1:6" x14ac:dyDescent="0.25">
      <c r="A211" s="7" t="s">
        <v>197</v>
      </c>
      <c r="B211" s="7" t="s">
        <v>415</v>
      </c>
      <c r="C211" s="40" t="s">
        <v>8</v>
      </c>
      <c r="E211" s="15" t="s">
        <v>8</v>
      </c>
      <c r="F211" s="19" t="s">
        <v>8</v>
      </c>
    </row>
    <row r="212" spans="1:6" x14ac:dyDescent="0.25">
      <c r="A212" s="7" t="s">
        <v>198</v>
      </c>
      <c r="B212" s="7" t="s">
        <v>416</v>
      </c>
      <c r="C212" s="40" t="s">
        <v>8</v>
      </c>
      <c r="E212" s="15" t="s">
        <v>8</v>
      </c>
      <c r="F212" s="19" t="s">
        <v>8</v>
      </c>
    </row>
    <row r="213" spans="1:6" x14ac:dyDescent="0.25">
      <c r="A213" s="7" t="s">
        <v>199</v>
      </c>
      <c r="B213" s="7" t="s">
        <v>417</v>
      </c>
      <c r="C213" s="40" t="s">
        <v>8</v>
      </c>
      <c r="E213" s="15" t="s">
        <v>8</v>
      </c>
      <c r="F213" s="19" t="s">
        <v>8</v>
      </c>
    </row>
    <row r="214" spans="1:6" x14ac:dyDescent="0.25">
      <c r="E214" s="22"/>
    </row>
    <row r="215" spans="1:6" x14ac:dyDescent="0.25">
      <c r="A215" s="1" t="s">
        <v>211</v>
      </c>
      <c r="B215" s="35"/>
      <c r="C215" s="35"/>
      <c r="D215" s="35"/>
      <c r="E215" s="24"/>
      <c r="F215" s="50"/>
    </row>
    <row r="216" spans="1:6" x14ac:dyDescent="0.25">
      <c r="A216" s="2" t="s">
        <v>673</v>
      </c>
      <c r="B216" s="36"/>
      <c r="C216" s="20">
        <v>10.340999999999999</v>
      </c>
      <c r="D216" s="36"/>
      <c r="E216" s="15" t="s">
        <v>628</v>
      </c>
      <c r="F216" s="51" t="s">
        <v>592</v>
      </c>
    </row>
    <row r="217" spans="1:6" x14ac:dyDescent="0.25">
      <c r="A217" s="3" t="s">
        <v>206</v>
      </c>
      <c r="B217" s="37"/>
      <c r="C217" s="15">
        <v>10.379</v>
      </c>
      <c r="D217" s="37"/>
      <c r="E217" s="15" t="s">
        <v>628</v>
      </c>
      <c r="F217" s="51" t="s">
        <v>592</v>
      </c>
    </row>
    <row r="218" spans="1:6" x14ac:dyDescent="0.25">
      <c r="A218" s="4" t="s">
        <v>624</v>
      </c>
      <c r="B218" s="38"/>
      <c r="C218" s="15">
        <v>11.576000000000001</v>
      </c>
      <c r="D218" s="38"/>
      <c r="E218" s="15" t="s">
        <v>628</v>
      </c>
      <c r="F218" s="51" t="s">
        <v>592</v>
      </c>
    </row>
    <row r="219" spans="1:6" x14ac:dyDescent="0.25">
      <c r="A219" s="4" t="s">
        <v>625</v>
      </c>
      <c r="B219" s="36"/>
      <c r="C219" s="15">
        <v>9.4610000000000003</v>
      </c>
      <c r="D219" s="36"/>
      <c r="E219" s="15" t="s">
        <v>628</v>
      </c>
      <c r="F219" s="51" t="s">
        <v>592</v>
      </c>
    </row>
    <row r="220" spans="1:6" x14ac:dyDescent="0.25">
      <c r="A220" s="2" t="s">
        <v>205</v>
      </c>
      <c r="B220" s="36"/>
      <c r="C220" s="15">
        <v>25.667999999999999</v>
      </c>
      <c r="D220" s="36"/>
      <c r="E220" s="15" t="s">
        <v>628</v>
      </c>
      <c r="F220" s="51" t="s">
        <v>592</v>
      </c>
    </row>
    <row r="221" spans="1:6" x14ac:dyDescent="0.25">
      <c r="A221" s="2" t="s">
        <v>674</v>
      </c>
      <c r="B221" s="36"/>
      <c r="C221" s="15">
        <v>13.48</v>
      </c>
      <c r="D221" s="36"/>
      <c r="E221" s="15" t="s">
        <v>628</v>
      </c>
      <c r="F221" s="51" t="s">
        <v>592</v>
      </c>
    </row>
    <row r="222" spans="1:6" x14ac:dyDescent="0.25">
      <c r="A222" s="2" t="s">
        <v>208</v>
      </c>
      <c r="B222" s="36"/>
      <c r="C222" s="15">
        <v>33.851999999999997</v>
      </c>
      <c r="D222" s="36"/>
      <c r="E222" s="17" t="s">
        <v>628</v>
      </c>
      <c r="F222" s="51" t="s">
        <v>592</v>
      </c>
    </row>
    <row r="223" spans="1:6" x14ac:dyDescent="0.25">
      <c r="A223" s="2" t="s">
        <v>203</v>
      </c>
      <c r="B223" s="36"/>
      <c r="C223" s="15">
        <v>23.933</v>
      </c>
      <c r="D223" s="36"/>
      <c r="E223" s="15" t="s">
        <v>628</v>
      </c>
      <c r="F223" s="51" t="s">
        <v>592</v>
      </c>
    </row>
    <row r="224" spans="1:6" x14ac:dyDescent="0.25">
      <c r="A224" s="3" t="s">
        <v>675</v>
      </c>
      <c r="B224" s="37"/>
      <c r="C224" s="15">
        <v>4.1900000000000004</v>
      </c>
      <c r="D224" s="37"/>
      <c r="E224" s="15" t="s">
        <v>628</v>
      </c>
      <c r="F224" s="51" t="s">
        <v>592</v>
      </c>
    </row>
    <row r="225" spans="1:6" x14ac:dyDescent="0.25">
      <c r="A225" s="4" t="s">
        <v>678</v>
      </c>
      <c r="B225" s="38"/>
      <c r="C225" s="15">
        <v>4.9349999999999996</v>
      </c>
      <c r="D225" s="38"/>
      <c r="E225" s="15" t="s">
        <v>628</v>
      </c>
      <c r="F225" s="51" t="s">
        <v>592</v>
      </c>
    </row>
    <row r="226" spans="1:6" x14ac:dyDescent="0.25">
      <c r="A226" s="4" t="s">
        <v>676</v>
      </c>
      <c r="B226" s="36"/>
      <c r="C226" s="15">
        <v>3.6890000000000001</v>
      </c>
      <c r="D226" s="36"/>
      <c r="E226" s="15" t="s">
        <v>628</v>
      </c>
      <c r="F226" s="51" t="s">
        <v>592</v>
      </c>
    </row>
    <row r="227" spans="1:6" x14ac:dyDescent="0.25">
      <c r="A227" s="2" t="s">
        <v>677</v>
      </c>
      <c r="B227" s="36"/>
      <c r="C227" s="15">
        <v>6.9950000000000001</v>
      </c>
      <c r="D227" s="36"/>
      <c r="E227" s="15" t="s">
        <v>628</v>
      </c>
      <c r="F227" s="51" t="s">
        <v>592</v>
      </c>
    </row>
    <row r="228" spans="1:6" x14ac:dyDescent="0.25">
      <c r="A228" s="5" t="s">
        <v>212</v>
      </c>
      <c r="B228" s="39"/>
      <c r="C228" s="27">
        <v>14.708</v>
      </c>
      <c r="D228" s="39"/>
      <c r="E228" s="27" t="s">
        <v>628</v>
      </c>
      <c r="F228" s="53" t="s">
        <v>592</v>
      </c>
    </row>
    <row r="229" spans="1:6" x14ac:dyDescent="0.25">
      <c r="A229" s="20"/>
      <c r="B229" s="20"/>
      <c r="C229" s="20"/>
      <c r="D229" s="20"/>
      <c r="E229" s="15"/>
    </row>
    <row r="230" spans="1:6" x14ac:dyDescent="0.25">
      <c r="A230" s="28" t="s">
        <v>213</v>
      </c>
      <c r="B230" s="28"/>
      <c r="C230" s="29" t="s">
        <v>214</v>
      </c>
      <c r="D230" s="28"/>
      <c r="E230" s="29"/>
    </row>
    <row r="231" spans="1:6" x14ac:dyDescent="0.25">
      <c r="A231" s="28"/>
      <c r="B231" s="28"/>
      <c r="C231" s="7" t="s">
        <v>215</v>
      </c>
      <c r="D231" s="28"/>
      <c r="E231" s="29"/>
    </row>
    <row r="232" spans="1:6" x14ac:dyDescent="0.25">
      <c r="A232" s="28"/>
      <c r="B232" s="28"/>
      <c r="C232" s="7" t="s">
        <v>216</v>
      </c>
      <c r="D232" s="28"/>
      <c r="E232" s="29"/>
    </row>
    <row r="233" spans="1:6" x14ac:dyDescent="0.25">
      <c r="C233" s="29" t="s">
        <v>516</v>
      </c>
      <c r="E233" s="7"/>
    </row>
    <row r="234" spans="1:6" x14ac:dyDescent="0.25">
      <c r="C234" s="29" t="s">
        <v>616</v>
      </c>
      <c r="E234" s="7"/>
    </row>
    <row r="235" spans="1:6" x14ac:dyDescent="0.25">
      <c r="C235" s="29" t="s">
        <v>617</v>
      </c>
      <c r="E235" s="7"/>
    </row>
    <row r="236" spans="1:6" x14ac:dyDescent="0.25">
      <c r="C236" s="29" t="s">
        <v>618</v>
      </c>
      <c r="E236" s="7"/>
    </row>
    <row r="237" spans="1:6" x14ac:dyDescent="0.25">
      <c r="C237" s="29" t="s">
        <v>619</v>
      </c>
      <c r="E237" s="7"/>
    </row>
    <row r="238" spans="1:6" x14ac:dyDescent="0.25">
      <c r="C238" s="29" t="s">
        <v>680</v>
      </c>
      <c r="E238" s="7"/>
    </row>
    <row r="239" spans="1:6" x14ac:dyDescent="0.25">
      <c r="C239" s="29" t="s">
        <v>679</v>
      </c>
      <c r="E239" s="7"/>
    </row>
    <row r="240" spans="1:6" x14ac:dyDescent="0.25">
      <c r="C240" s="29"/>
      <c r="E240" s="7"/>
    </row>
    <row r="241" spans="1:6" x14ac:dyDescent="0.25">
      <c r="A241" s="6" t="s">
        <v>427</v>
      </c>
      <c r="B241" s="6"/>
      <c r="C241" s="7" t="s">
        <v>671</v>
      </c>
      <c r="D241" s="6"/>
      <c r="E241" s="7"/>
    </row>
    <row r="242" spans="1:6" x14ac:dyDescent="0.25">
      <c r="A242" s="6"/>
      <c r="B242" s="6"/>
      <c r="C242" s="7" t="s">
        <v>670</v>
      </c>
      <c r="D242" s="6"/>
      <c r="E242" s="7"/>
    </row>
    <row r="243" spans="1:6" x14ac:dyDescent="0.25">
      <c r="E243" s="30"/>
    </row>
    <row r="244" spans="1:6" x14ac:dyDescent="0.25">
      <c r="A244" s="6" t="s">
        <v>426</v>
      </c>
      <c r="B244" s="6"/>
      <c r="C244" s="6" t="s">
        <v>620</v>
      </c>
      <c r="D244" s="6"/>
      <c r="E244" s="30"/>
    </row>
    <row r="245" spans="1:6" x14ac:dyDescent="0.25">
      <c r="E245" s="30"/>
    </row>
    <row r="246" spans="1:6" s="11" customFormat="1" x14ac:dyDescent="0.25">
      <c r="A246" s="31" t="s">
        <v>217</v>
      </c>
      <c r="B246" s="31"/>
      <c r="C246" s="31"/>
      <c r="D246" s="31"/>
      <c r="E246" s="32"/>
    </row>
    <row r="247" spans="1:6" s="11" customFormat="1" ht="14.4" x14ac:dyDescent="0.3">
      <c r="A247" s="6" t="s">
        <v>218</v>
      </c>
      <c r="B247" s="6"/>
      <c r="C247" s="42" t="s">
        <v>219</v>
      </c>
      <c r="D247" s="6"/>
      <c r="E247" s="33"/>
    </row>
    <row r="248" spans="1:6" x14ac:dyDescent="0.25">
      <c r="E248" s="30"/>
    </row>
    <row r="249" spans="1:6" x14ac:dyDescent="0.25">
      <c r="A249" s="47">
        <v>1</v>
      </c>
      <c r="B249" s="47">
        <v>2</v>
      </c>
      <c r="C249" s="47">
        <v>3</v>
      </c>
      <c r="D249" s="47">
        <v>4</v>
      </c>
      <c r="E249" s="47">
        <v>5</v>
      </c>
      <c r="F249" s="47">
        <v>7</v>
      </c>
    </row>
    <row r="250" spans="1:6" x14ac:dyDescent="0.25">
      <c r="E250" s="30"/>
    </row>
    <row r="251" spans="1:6" x14ac:dyDescent="0.25">
      <c r="E251" s="30"/>
    </row>
    <row r="252" spans="1:6" x14ac:dyDescent="0.25">
      <c r="E252" s="30"/>
    </row>
    <row r="253" spans="1:6" x14ac:dyDescent="0.25">
      <c r="E253" s="30"/>
    </row>
    <row r="254" spans="1:6" x14ac:dyDescent="0.25">
      <c r="E254" s="30"/>
    </row>
    <row r="255" spans="1:6" x14ac:dyDescent="0.25">
      <c r="E255" s="30"/>
    </row>
    <row r="256" spans="1:6" x14ac:dyDescent="0.25">
      <c r="E256" s="30"/>
    </row>
    <row r="257" spans="5:5" x14ac:dyDescent="0.25">
      <c r="E257" s="30"/>
    </row>
    <row r="258" spans="5:5" x14ac:dyDescent="0.25">
      <c r="E258" s="30"/>
    </row>
    <row r="259" spans="5:5" x14ac:dyDescent="0.25">
      <c r="E259" s="30"/>
    </row>
    <row r="260" spans="5:5" x14ac:dyDescent="0.25">
      <c r="E260" s="30"/>
    </row>
    <row r="261" spans="5:5" x14ac:dyDescent="0.25">
      <c r="E261" s="30"/>
    </row>
    <row r="262" spans="5:5" x14ac:dyDescent="0.25">
      <c r="E262" s="30"/>
    </row>
    <row r="263" spans="5:5" x14ac:dyDescent="0.25">
      <c r="E263" s="30"/>
    </row>
    <row r="264" spans="5:5" x14ac:dyDescent="0.25">
      <c r="E264" s="30"/>
    </row>
    <row r="265" spans="5:5" x14ac:dyDescent="0.25">
      <c r="E265" s="30"/>
    </row>
    <row r="266" spans="5:5" x14ac:dyDescent="0.25">
      <c r="E266" s="30"/>
    </row>
    <row r="267" spans="5:5" x14ac:dyDescent="0.25">
      <c r="E267" s="30"/>
    </row>
    <row r="268" spans="5:5" x14ac:dyDescent="0.25">
      <c r="E268" s="30"/>
    </row>
    <row r="269" spans="5:5" x14ac:dyDescent="0.25">
      <c r="E269" s="30"/>
    </row>
    <row r="270" spans="5:5" x14ac:dyDescent="0.25">
      <c r="E270" s="30"/>
    </row>
    <row r="271" spans="5:5" x14ac:dyDescent="0.25">
      <c r="E271" s="30"/>
    </row>
    <row r="272" spans="5:5" x14ac:dyDescent="0.25">
      <c r="E272" s="30"/>
    </row>
    <row r="273" spans="5:5" x14ac:dyDescent="0.25">
      <c r="E273" s="30"/>
    </row>
    <row r="274" spans="5:5" x14ac:dyDescent="0.25">
      <c r="E274" s="30"/>
    </row>
    <row r="275" spans="5:5" x14ac:dyDescent="0.25">
      <c r="E275" s="30"/>
    </row>
    <row r="276" spans="5:5" x14ac:dyDescent="0.25">
      <c r="E276" s="30"/>
    </row>
    <row r="277" spans="5:5" x14ac:dyDescent="0.25">
      <c r="E277" s="30"/>
    </row>
    <row r="278" spans="5:5" x14ac:dyDescent="0.25">
      <c r="E278" s="30"/>
    </row>
    <row r="279" spans="5:5" x14ac:dyDescent="0.25">
      <c r="E279" s="30"/>
    </row>
    <row r="280" spans="5:5" x14ac:dyDescent="0.25">
      <c r="E280" s="30"/>
    </row>
    <row r="281" spans="5:5" x14ac:dyDescent="0.25">
      <c r="E281" s="30"/>
    </row>
    <row r="282" spans="5:5" x14ac:dyDescent="0.25">
      <c r="E282" s="30"/>
    </row>
    <row r="283" spans="5:5" x14ac:dyDescent="0.25">
      <c r="E283" s="30"/>
    </row>
    <row r="284" spans="5:5" x14ac:dyDescent="0.25">
      <c r="E284" s="30"/>
    </row>
    <row r="285" spans="5:5" x14ac:dyDescent="0.25">
      <c r="E285" s="30"/>
    </row>
    <row r="286" spans="5:5" x14ac:dyDescent="0.25">
      <c r="E286" s="30"/>
    </row>
    <row r="287" spans="5:5" x14ac:dyDescent="0.25">
      <c r="E287" s="30"/>
    </row>
    <row r="288" spans="5:5" x14ac:dyDescent="0.25">
      <c r="E288" s="30"/>
    </row>
    <row r="289" spans="5:5" x14ac:dyDescent="0.25">
      <c r="E289" s="30"/>
    </row>
    <row r="290" spans="5:5" x14ac:dyDescent="0.25">
      <c r="E290" s="30"/>
    </row>
    <row r="291" spans="5:5" x14ac:dyDescent="0.25">
      <c r="E291" s="30"/>
    </row>
    <row r="292" spans="5:5" x14ac:dyDescent="0.25">
      <c r="E292" s="30"/>
    </row>
    <row r="293" spans="5:5" x14ac:dyDescent="0.25">
      <c r="E293" s="30"/>
    </row>
    <row r="294" spans="5:5" x14ac:dyDescent="0.25">
      <c r="E294" s="30"/>
    </row>
    <row r="295" spans="5:5" x14ac:dyDescent="0.25">
      <c r="E295" s="30"/>
    </row>
  </sheetData>
  <autoFilter ref="A10:G228" xr:uid="{7CCB2D63-014C-4862-8BAD-BFC65DBE0C61}"/>
  <mergeCells count="2">
    <mergeCell ref="A8:B9"/>
    <mergeCell ref="C9:D9"/>
  </mergeCells>
  <hyperlinks>
    <hyperlink ref="C247" r:id="rId1" xr:uid="{E88739BF-45FB-4B64-96C4-3DACBC8E456D}"/>
  </hyperlinks>
  <pageMargins left="0.2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05066-C955-4641-9F32-17B81A620A44}">
  <dimension ref="A1:V289"/>
  <sheetViews>
    <sheetView zoomScale="85" zoomScaleNormal="85" workbookViewId="0">
      <pane xSplit="1" ySplit="10" topLeftCell="B227" activePane="bottomRight" state="frozen"/>
      <selection pane="topRight" activeCell="B1" sqref="B1"/>
      <selection pane="bottomLeft" activeCell="A12" sqref="A12"/>
      <selection pane="bottomRight" activeCell="J228" sqref="J228"/>
    </sheetView>
  </sheetViews>
  <sheetFormatPr defaultColWidth="10.33203125" defaultRowHeight="13.8" x14ac:dyDescent="0.25"/>
  <cols>
    <col min="1" max="1" width="27.6640625" style="7" customWidth="1"/>
    <col min="2" max="2" width="7" style="7" customWidth="1"/>
    <col min="3" max="3" width="13.44140625" style="7" customWidth="1"/>
    <col min="4" max="4" width="3.33203125" style="7" customWidth="1"/>
    <col min="5" max="6" width="12.5546875" style="9" customWidth="1"/>
    <col min="7" max="8" width="12.5546875" style="7" customWidth="1"/>
    <col min="9" max="16384" width="10.33203125" style="7"/>
  </cols>
  <sheetData>
    <row r="1" spans="1:22" ht="18" x14ac:dyDescent="0.25">
      <c r="A1" s="6"/>
      <c r="B1" s="6"/>
      <c r="C1" s="6"/>
      <c r="D1" s="6"/>
      <c r="E1" s="70"/>
      <c r="F1" s="70"/>
      <c r="G1" s="70"/>
    </row>
    <row r="2" spans="1:22" x14ac:dyDescent="0.25">
      <c r="A2" s="8"/>
      <c r="B2" s="8"/>
      <c r="C2" s="8"/>
      <c r="D2" s="8"/>
      <c r="E2" s="71"/>
      <c r="F2" s="71"/>
      <c r="G2" s="71"/>
    </row>
    <row r="3" spans="1:22" x14ac:dyDescent="0.25">
      <c r="A3" s="8"/>
      <c r="B3" s="8"/>
      <c r="C3" s="8"/>
      <c r="D3" s="8"/>
      <c r="E3" s="10"/>
      <c r="F3" s="10"/>
      <c r="G3" s="10"/>
    </row>
    <row r="4" spans="1:22" s="11" customFormat="1" ht="18" x14ac:dyDescent="0.35">
      <c r="A4" s="34" t="s">
        <v>428</v>
      </c>
      <c r="B4" s="34"/>
      <c r="C4" s="34"/>
      <c r="D4" s="34"/>
    </row>
    <row r="5" spans="1:22" s="11" customFormat="1" x14ac:dyDescent="0.25"/>
    <row r="6" spans="1:22" s="11" customFormat="1" x14ac:dyDescent="0.25">
      <c r="A6" s="6" t="s">
        <v>596</v>
      </c>
      <c r="B6" s="6"/>
      <c r="C6" s="6"/>
      <c r="D6" s="6"/>
    </row>
    <row r="7" spans="1:22" x14ac:dyDescent="0.25">
      <c r="A7" s="8"/>
      <c r="B7" s="8"/>
      <c r="C7" s="8"/>
      <c r="D7" s="8"/>
      <c r="E7" s="10"/>
      <c r="F7" s="10"/>
      <c r="G7" s="10"/>
    </row>
    <row r="8" spans="1:22" ht="30.75" customHeight="1" x14ac:dyDescent="0.25">
      <c r="A8" s="59" t="s">
        <v>0</v>
      </c>
      <c r="B8" s="60"/>
      <c r="C8" s="65" t="s">
        <v>621</v>
      </c>
      <c r="D8" s="66"/>
      <c r="E8" s="66"/>
      <c r="F8" s="66"/>
      <c r="G8" s="67"/>
      <c r="J8" s="65" t="s">
        <v>597</v>
      </c>
      <c r="K8" s="66"/>
      <c r="L8" s="66"/>
      <c r="M8" s="66"/>
      <c r="N8" s="67"/>
      <c r="Q8" s="65" t="s">
        <v>597</v>
      </c>
      <c r="R8" s="66"/>
      <c r="S8" s="66"/>
      <c r="T8" s="66"/>
      <c r="U8" s="67"/>
    </row>
    <row r="9" spans="1:22" ht="13.8" customHeight="1" x14ac:dyDescent="0.25">
      <c r="A9" s="61"/>
      <c r="B9" s="62"/>
      <c r="C9" s="63" t="s">
        <v>429</v>
      </c>
      <c r="D9" s="64"/>
      <c r="E9" s="41" t="s">
        <v>425</v>
      </c>
      <c r="F9" s="41" t="s">
        <v>423</v>
      </c>
      <c r="G9" s="41" t="s">
        <v>424</v>
      </c>
      <c r="H9" s="43" t="s">
        <v>1</v>
      </c>
      <c r="J9" s="63" t="s">
        <v>429</v>
      </c>
      <c r="K9" s="64"/>
      <c r="L9" s="41" t="s">
        <v>425</v>
      </c>
      <c r="M9" s="41" t="s">
        <v>423</v>
      </c>
      <c r="N9" s="41" t="s">
        <v>424</v>
      </c>
      <c r="O9" s="43" t="s">
        <v>1</v>
      </c>
      <c r="Q9" s="68" t="s">
        <v>429</v>
      </c>
      <c r="R9" s="69"/>
      <c r="S9" s="41" t="s">
        <v>425</v>
      </c>
      <c r="T9" s="41" t="s">
        <v>423</v>
      </c>
      <c r="U9" s="41" t="s">
        <v>424</v>
      </c>
      <c r="V9" s="43" t="s">
        <v>1</v>
      </c>
    </row>
    <row r="10" spans="1:22" x14ac:dyDescent="0.25">
      <c r="A10" s="12"/>
      <c r="B10" s="12"/>
      <c r="C10" s="12"/>
      <c r="D10" s="12"/>
      <c r="E10" s="13"/>
      <c r="F10" s="13"/>
      <c r="G10" s="13"/>
      <c r="H10" s="14"/>
      <c r="J10" s="7">
        <v>1</v>
      </c>
      <c r="O10" s="7">
        <v>1</v>
      </c>
      <c r="Q10" s="12"/>
      <c r="R10" s="12"/>
      <c r="S10" s="13"/>
      <c r="T10" s="13"/>
      <c r="U10" s="13"/>
      <c r="V10" s="14">
        <v>1</v>
      </c>
    </row>
    <row r="11" spans="1:22" x14ac:dyDescent="0.25">
      <c r="A11" s="7" t="s">
        <v>2</v>
      </c>
      <c r="B11" s="7" t="s">
        <v>221</v>
      </c>
      <c r="C11" s="40" t="s">
        <v>8</v>
      </c>
      <c r="E11" s="17"/>
      <c r="F11" s="17"/>
      <c r="G11" s="44"/>
      <c r="H11" s="19"/>
      <c r="J11" s="48" t="str">
        <f t="shared" ref="J11:J74" si="0">IF(ISNUMBER(C11),C11-Q11,"")</f>
        <v/>
      </c>
      <c r="K11" s="7" t="b">
        <f t="shared" ref="K11:K74" si="1">D11=R11</f>
        <v>0</v>
      </c>
      <c r="L11" s="7" t="b">
        <f t="shared" ref="L11:L74" si="2">E11=S11</f>
        <v>0</v>
      </c>
      <c r="M11" s="7" t="b">
        <f t="shared" ref="M11:M74" si="3">F11=T11</f>
        <v>0</v>
      </c>
      <c r="N11" s="7" t="b">
        <f t="shared" ref="N11:N74" si="4">G11=U11</f>
        <v>0</v>
      </c>
      <c r="O11" s="7" t="b">
        <f t="shared" ref="O11:O74" si="5">H11=V11</f>
        <v>0</v>
      </c>
      <c r="Q11" s="40">
        <v>37.484999999999999</v>
      </c>
      <c r="R11" s="7" t="s">
        <v>12</v>
      </c>
      <c r="S11" s="17" t="s">
        <v>522</v>
      </c>
      <c r="T11" s="17" t="s">
        <v>523</v>
      </c>
      <c r="U11" s="44" t="s">
        <v>430</v>
      </c>
      <c r="V11" s="19" t="s">
        <v>431</v>
      </c>
    </row>
    <row r="12" spans="1:22" x14ac:dyDescent="0.25">
      <c r="A12" s="7" t="s">
        <v>3</v>
      </c>
      <c r="B12" s="7" t="s">
        <v>222</v>
      </c>
      <c r="C12" s="40">
        <v>4.5999999999999996</v>
      </c>
      <c r="E12" s="15">
        <v>2023</v>
      </c>
      <c r="F12" s="17" t="s">
        <v>629</v>
      </c>
      <c r="G12" s="18"/>
      <c r="H12" s="19" t="s">
        <v>526</v>
      </c>
      <c r="J12" s="48">
        <f t="shared" si="0"/>
        <v>-9.24</v>
      </c>
      <c r="K12" s="7" t="b">
        <f t="shared" si="1"/>
        <v>1</v>
      </c>
      <c r="L12" s="7" t="b">
        <f t="shared" si="2"/>
        <v>0</v>
      </c>
      <c r="M12" s="7" t="b">
        <f t="shared" si="3"/>
        <v>0</v>
      </c>
      <c r="N12" s="7" t="b">
        <f t="shared" si="4"/>
        <v>1</v>
      </c>
      <c r="O12" s="7" t="b">
        <f t="shared" si="5"/>
        <v>1</v>
      </c>
      <c r="Q12" s="40">
        <v>13.84</v>
      </c>
      <c r="S12" s="15" t="s">
        <v>524</v>
      </c>
      <c r="T12" s="17" t="s">
        <v>525</v>
      </c>
      <c r="U12" s="18"/>
      <c r="V12" s="19" t="s">
        <v>526</v>
      </c>
    </row>
    <row r="13" spans="1:22" x14ac:dyDescent="0.25">
      <c r="A13" s="7" t="s">
        <v>4</v>
      </c>
      <c r="B13" s="7" t="s">
        <v>223</v>
      </c>
      <c r="C13" s="40" t="s">
        <v>8</v>
      </c>
      <c r="E13" s="15"/>
      <c r="F13" s="17"/>
      <c r="G13" s="18"/>
      <c r="H13" s="19"/>
      <c r="J13" s="48" t="str">
        <f t="shared" si="0"/>
        <v/>
      </c>
      <c r="K13" s="7" t="b">
        <f t="shared" si="1"/>
        <v>1</v>
      </c>
      <c r="L13" s="7" t="b">
        <f t="shared" si="2"/>
        <v>0</v>
      </c>
      <c r="M13" s="7" t="b">
        <f t="shared" si="3"/>
        <v>0</v>
      </c>
      <c r="N13" s="7" t="b">
        <f t="shared" si="4"/>
        <v>1</v>
      </c>
      <c r="O13" s="7" t="b">
        <f t="shared" si="5"/>
        <v>0</v>
      </c>
      <c r="Q13" s="40">
        <v>14.601000000000001</v>
      </c>
      <c r="S13" s="15" t="s">
        <v>527</v>
      </c>
      <c r="T13" s="17" t="s">
        <v>528</v>
      </c>
      <c r="U13" s="18"/>
      <c r="V13" s="19" t="s">
        <v>432</v>
      </c>
    </row>
    <row r="14" spans="1:22" x14ac:dyDescent="0.25">
      <c r="A14" s="7" t="s">
        <v>5</v>
      </c>
      <c r="B14" s="7" t="s">
        <v>224</v>
      </c>
      <c r="C14" s="40">
        <v>0</v>
      </c>
      <c r="E14" s="15">
        <v>2022</v>
      </c>
      <c r="F14" s="15" t="s">
        <v>629</v>
      </c>
      <c r="G14" s="16"/>
      <c r="H14" s="19" t="s">
        <v>432</v>
      </c>
      <c r="J14" s="48">
        <f t="shared" si="0"/>
        <v>0</v>
      </c>
      <c r="K14" s="7" t="b">
        <f t="shared" si="1"/>
        <v>1</v>
      </c>
      <c r="L14" s="7" t="b">
        <f t="shared" si="2"/>
        <v>0</v>
      </c>
      <c r="M14" s="7" t="b">
        <f t="shared" si="3"/>
        <v>0</v>
      </c>
      <c r="N14" s="7" t="b">
        <f t="shared" si="4"/>
        <v>1</v>
      </c>
      <c r="O14" s="7" t="b">
        <f t="shared" si="5"/>
        <v>1</v>
      </c>
      <c r="Q14" s="40">
        <v>0</v>
      </c>
      <c r="S14" s="15" t="s">
        <v>529</v>
      </c>
      <c r="T14" s="15" t="s">
        <v>530</v>
      </c>
      <c r="U14" s="16"/>
      <c r="V14" s="19" t="s">
        <v>432</v>
      </c>
    </row>
    <row r="15" spans="1:22" x14ac:dyDescent="0.25">
      <c r="A15" s="7" t="s">
        <v>6</v>
      </c>
      <c r="B15" s="7" t="s">
        <v>225</v>
      </c>
      <c r="C15" s="40" t="s">
        <v>8</v>
      </c>
      <c r="E15" s="15"/>
      <c r="F15" s="17"/>
      <c r="G15" s="18"/>
      <c r="H15" s="19"/>
      <c r="J15" s="48" t="str">
        <f t="shared" si="0"/>
        <v/>
      </c>
      <c r="K15" s="7" t="b">
        <f t="shared" si="1"/>
        <v>1</v>
      </c>
      <c r="L15" s="7" t="b">
        <f t="shared" si="2"/>
        <v>1</v>
      </c>
      <c r="M15" s="7" t="b">
        <f t="shared" si="3"/>
        <v>1</v>
      </c>
      <c r="N15" s="7" t="b">
        <f t="shared" si="4"/>
        <v>1</v>
      </c>
      <c r="O15" s="7" t="b">
        <f t="shared" si="5"/>
        <v>1</v>
      </c>
      <c r="Q15" s="40" t="s">
        <v>8</v>
      </c>
      <c r="S15" s="15"/>
      <c r="T15" s="17"/>
      <c r="U15" s="18"/>
      <c r="V15" s="19"/>
    </row>
    <row r="16" spans="1:22" x14ac:dyDescent="0.25">
      <c r="A16" s="7" t="s">
        <v>7</v>
      </c>
      <c r="B16" s="7" t="s">
        <v>226</v>
      </c>
      <c r="C16" s="40">
        <v>153.80000000000001</v>
      </c>
      <c r="E16" s="15">
        <v>2022</v>
      </c>
      <c r="F16" s="15" t="s">
        <v>629</v>
      </c>
      <c r="G16" s="18"/>
      <c r="H16" s="19" t="s">
        <v>433</v>
      </c>
      <c r="J16" s="48">
        <f t="shared" si="0"/>
        <v>-100.572</v>
      </c>
      <c r="K16" s="7" t="b">
        <f t="shared" si="1"/>
        <v>1</v>
      </c>
      <c r="L16" s="7" t="b">
        <f t="shared" si="2"/>
        <v>0</v>
      </c>
      <c r="M16" s="7" t="b">
        <f t="shared" si="3"/>
        <v>0</v>
      </c>
      <c r="N16" s="7" t="b">
        <f t="shared" si="4"/>
        <v>1</v>
      </c>
      <c r="O16" s="7" t="b">
        <f t="shared" si="5"/>
        <v>1</v>
      </c>
      <c r="Q16" s="40">
        <v>254.37200000000001</v>
      </c>
      <c r="S16" s="15" t="s">
        <v>531</v>
      </c>
      <c r="T16" s="15" t="s">
        <v>532</v>
      </c>
      <c r="U16" s="18"/>
      <c r="V16" s="19" t="s">
        <v>433</v>
      </c>
    </row>
    <row r="17" spans="1:22" x14ac:dyDescent="0.25">
      <c r="A17" s="7" t="s">
        <v>10</v>
      </c>
      <c r="B17" s="7" t="s">
        <v>227</v>
      </c>
      <c r="C17" s="40">
        <v>6.4</v>
      </c>
      <c r="E17" s="15">
        <v>2022</v>
      </c>
      <c r="F17" s="17" t="s">
        <v>629</v>
      </c>
      <c r="G17" s="18"/>
      <c r="H17" s="19" t="s">
        <v>434</v>
      </c>
      <c r="J17" s="48">
        <f t="shared" si="0"/>
        <v>-6.298</v>
      </c>
      <c r="K17" s="7" t="b">
        <f t="shared" si="1"/>
        <v>1</v>
      </c>
      <c r="L17" s="7" t="b">
        <f t="shared" si="2"/>
        <v>0</v>
      </c>
      <c r="M17" s="7" t="b">
        <f t="shared" si="3"/>
        <v>0</v>
      </c>
      <c r="N17" s="7" t="b">
        <f t="shared" si="4"/>
        <v>1</v>
      </c>
      <c r="O17" s="7" t="b">
        <f t="shared" si="5"/>
        <v>1</v>
      </c>
      <c r="Q17" s="40">
        <v>12.698</v>
      </c>
      <c r="S17" s="15" t="s">
        <v>531</v>
      </c>
      <c r="T17" s="17" t="s">
        <v>530</v>
      </c>
      <c r="U17" s="18"/>
      <c r="V17" s="19" t="s">
        <v>434</v>
      </c>
    </row>
    <row r="18" spans="1:22" x14ac:dyDescent="0.25">
      <c r="A18" s="7" t="s">
        <v>9</v>
      </c>
      <c r="B18" s="7" t="s">
        <v>228</v>
      </c>
      <c r="C18" s="40">
        <v>5.5</v>
      </c>
      <c r="E18" s="15">
        <v>2023</v>
      </c>
      <c r="F18" s="17" t="s">
        <v>629</v>
      </c>
      <c r="G18" s="18"/>
      <c r="H18" s="19" t="s">
        <v>598</v>
      </c>
      <c r="J18" s="48">
        <f t="shared" si="0"/>
        <v>-31.045000000000002</v>
      </c>
      <c r="K18" s="7" t="b">
        <f t="shared" si="1"/>
        <v>1</v>
      </c>
      <c r="L18" s="7" t="b">
        <f t="shared" si="2"/>
        <v>0</v>
      </c>
      <c r="M18" s="7" t="b">
        <f t="shared" si="3"/>
        <v>0</v>
      </c>
      <c r="N18" s="7" t="b">
        <f t="shared" si="4"/>
        <v>1</v>
      </c>
      <c r="O18" s="7" t="b">
        <f t="shared" si="5"/>
        <v>0</v>
      </c>
      <c r="Q18" s="40">
        <v>36.545000000000002</v>
      </c>
      <c r="S18" s="15" t="s">
        <v>524</v>
      </c>
      <c r="T18" s="17" t="s">
        <v>533</v>
      </c>
      <c r="U18" s="18"/>
      <c r="V18" s="19" t="s">
        <v>534</v>
      </c>
    </row>
    <row r="19" spans="1:22" x14ac:dyDescent="0.25">
      <c r="A19" s="7" t="s">
        <v>11</v>
      </c>
      <c r="B19" s="7" t="s">
        <v>229</v>
      </c>
      <c r="C19" s="40">
        <v>0.4</v>
      </c>
      <c r="E19" s="15">
        <v>2023</v>
      </c>
      <c r="F19" s="17" t="s">
        <v>629</v>
      </c>
      <c r="G19" s="18"/>
      <c r="H19" s="19" t="s">
        <v>535</v>
      </c>
      <c r="J19" s="48">
        <f t="shared" si="0"/>
        <v>-11.696</v>
      </c>
      <c r="K19" s="7" t="b">
        <f t="shared" si="1"/>
        <v>1</v>
      </c>
      <c r="L19" s="7" t="b">
        <f t="shared" si="2"/>
        <v>0</v>
      </c>
      <c r="M19" s="7" t="b">
        <f t="shared" si="3"/>
        <v>0</v>
      </c>
      <c r="N19" s="7" t="b">
        <f t="shared" si="4"/>
        <v>1</v>
      </c>
      <c r="O19" s="7" t="b">
        <f t="shared" si="5"/>
        <v>1</v>
      </c>
      <c r="Q19" s="40">
        <v>12.096</v>
      </c>
      <c r="S19" s="15" t="s">
        <v>524</v>
      </c>
      <c r="T19" s="17" t="s">
        <v>533</v>
      </c>
      <c r="U19" s="18"/>
      <c r="V19" s="19" t="s">
        <v>535</v>
      </c>
    </row>
    <row r="20" spans="1:22" x14ac:dyDescent="0.25">
      <c r="A20" s="7" t="s">
        <v>13</v>
      </c>
      <c r="B20" s="7" t="s">
        <v>230</v>
      </c>
      <c r="C20" s="40">
        <v>19.5</v>
      </c>
      <c r="E20" s="15">
        <v>2022</v>
      </c>
      <c r="F20" s="15" t="s">
        <v>629</v>
      </c>
      <c r="G20" s="16"/>
      <c r="H20" s="19" t="s">
        <v>432</v>
      </c>
      <c r="J20" s="48">
        <f t="shared" si="0"/>
        <v>-5.4819999999999993</v>
      </c>
      <c r="K20" s="7" t="b">
        <f t="shared" si="1"/>
        <v>0</v>
      </c>
      <c r="L20" s="7" t="b">
        <f t="shared" si="2"/>
        <v>0</v>
      </c>
      <c r="M20" s="7" t="b">
        <f t="shared" si="3"/>
        <v>0</v>
      </c>
      <c r="N20" s="7" t="b">
        <f t="shared" si="4"/>
        <v>0</v>
      </c>
      <c r="O20" s="7" t="b">
        <f t="shared" si="5"/>
        <v>0</v>
      </c>
      <c r="Q20" s="40">
        <v>24.981999999999999</v>
      </c>
      <c r="R20" s="7" t="s">
        <v>12</v>
      </c>
      <c r="S20" s="15" t="s">
        <v>536</v>
      </c>
      <c r="T20" s="15" t="s">
        <v>532</v>
      </c>
      <c r="U20" s="16" t="s">
        <v>537</v>
      </c>
      <c r="V20" s="19" t="s">
        <v>435</v>
      </c>
    </row>
    <row r="21" spans="1:22" x14ac:dyDescent="0.25">
      <c r="A21" s="7" t="s">
        <v>14</v>
      </c>
      <c r="B21" s="7" t="s">
        <v>231</v>
      </c>
      <c r="C21" s="40">
        <v>7.9</v>
      </c>
      <c r="E21" s="15">
        <v>2022</v>
      </c>
      <c r="F21" s="15" t="s">
        <v>629</v>
      </c>
      <c r="G21" s="16"/>
      <c r="H21" s="19" t="s">
        <v>436</v>
      </c>
      <c r="J21" s="48">
        <f t="shared" si="0"/>
        <v>-18.694000000000003</v>
      </c>
      <c r="K21" s="7" t="b">
        <f t="shared" si="1"/>
        <v>1</v>
      </c>
      <c r="L21" s="7" t="b">
        <f t="shared" si="2"/>
        <v>0</v>
      </c>
      <c r="M21" s="7" t="b">
        <f t="shared" si="3"/>
        <v>0</v>
      </c>
      <c r="N21" s="7" t="b">
        <f t="shared" si="4"/>
        <v>1</v>
      </c>
      <c r="O21" s="7" t="b">
        <f t="shared" si="5"/>
        <v>1</v>
      </c>
      <c r="Q21" s="40">
        <v>26.594000000000001</v>
      </c>
      <c r="S21" s="15" t="s">
        <v>536</v>
      </c>
      <c r="T21" s="15" t="s">
        <v>525</v>
      </c>
      <c r="U21" s="16"/>
      <c r="V21" s="19" t="s">
        <v>436</v>
      </c>
    </row>
    <row r="22" spans="1:22" x14ac:dyDescent="0.25">
      <c r="A22" s="7" t="s">
        <v>15</v>
      </c>
      <c r="B22" s="7" t="s">
        <v>232</v>
      </c>
      <c r="C22" s="40">
        <v>4.2</v>
      </c>
      <c r="E22" s="15">
        <v>2023</v>
      </c>
      <c r="F22" s="17" t="s">
        <v>629</v>
      </c>
      <c r="G22" s="18"/>
      <c r="H22" s="19" t="s">
        <v>643</v>
      </c>
      <c r="J22" s="48">
        <f t="shared" si="0"/>
        <v>-8.9570000000000007</v>
      </c>
      <c r="K22" s="7" t="b">
        <f t="shared" si="1"/>
        <v>1</v>
      </c>
      <c r="L22" s="7" t="b">
        <f t="shared" si="2"/>
        <v>0</v>
      </c>
      <c r="M22" s="7" t="b">
        <f t="shared" si="3"/>
        <v>0</v>
      </c>
      <c r="N22" s="7" t="b">
        <f t="shared" si="4"/>
        <v>1</v>
      </c>
      <c r="O22" s="7" t="b">
        <f t="shared" si="5"/>
        <v>0</v>
      </c>
      <c r="Q22" s="40">
        <v>13.157</v>
      </c>
      <c r="S22" s="15" t="s">
        <v>524</v>
      </c>
      <c r="T22" s="17" t="s">
        <v>525</v>
      </c>
      <c r="U22" s="18"/>
      <c r="V22" s="19" t="s">
        <v>538</v>
      </c>
    </row>
    <row r="23" spans="1:22" x14ac:dyDescent="0.25">
      <c r="A23" s="7" t="s">
        <v>18</v>
      </c>
      <c r="B23" s="7" t="s">
        <v>233</v>
      </c>
      <c r="C23" s="40">
        <v>10.1</v>
      </c>
      <c r="E23" s="15">
        <v>2022</v>
      </c>
      <c r="F23" s="17" t="s">
        <v>629</v>
      </c>
      <c r="G23" s="18"/>
      <c r="H23" s="19" t="s">
        <v>432</v>
      </c>
      <c r="J23" s="48">
        <f t="shared" si="0"/>
        <v>-60.058</v>
      </c>
      <c r="K23" s="7" t="b">
        <f t="shared" si="1"/>
        <v>1</v>
      </c>
      <c r="L23" s="7" t="b">
        <f t="shared" si="2"/>
        <v>0</v>
      </c>
      <c r="M23" s="7" t="b">
        <f t="shared" si="3"/>
        <v>0</v>
      </c>
      <c r="N23" s="7" t="b">
        <f t="shared" si="4"/>
        <v>1</v>
      </c>
      <c r="O23" s="7" t="b">
        <f t="shared" si="5"/>
        <v>1</v>
      </c>
      <c r="Q23" s="40">
        <v>70.158000000000001</v>
      </c>
      <c r="S23" s="15" t="s">
        <v>539</v>
      </c>
      <c r="T23" s="17" t="s">
        <v>532</v>
      </c>
      <c r="U23" s="18"/>
      <c r="V23" s="19" t="s">
        <v>432</v>
      </c>
    </row>
    <row r="24" spans="1:22" x14ac:dyDescent="0.25">
      <c r="A24" s="7" t="s">
        <v>16</v>
      </c>
      <c r="B24" s="7" t="s">
        <v>234</v>
      </c>
      <c r="C24" s="40" t="s">
        <v>8</v>
      </c>
      <c r="E24" s="15"/>
      <c r="F24" s="17"/>
      <c r="G24" s="18"/>
      <c r="H24" s="19"/>
      <c r="J24" s="48" t="str">
        <f t="shared" si="0"/>
        <v/>
      </c>
      <c r="K24" s="7" t="b">
        <f t="shared" si="1"/>
        <v>1</v>
      </c>
      <c r="L24" s="7" t="b">
        <f t="shared" si="2"/>
        <v>1</v>
      </c>
      <c r="M24" s="7" t="b">
        <f t="shared" si="3"/>
        <v>1</v>
      </c>
      <c r="N24" s="7" t="b">
        <f t="shared" si="4"/>
        <v>1</v>
      </c>
      <c r="O24" s="7" t="b">
        <f t="shared" si="5"/>
        <v>1</v>
      </c>
      <c r="Q24" s="40" t="s">
        <v>8</v>
      </c>
      <c r="S24" s="15"/>
      <c r="T24" s="17"/>
      <c r="U24" s="18"/>
      <c r="V24" s="19"/>
    </row>
    <row r="25" spans="1:22" x14ac:dyDescent="0.25">
      <c r="A25" s="7" t="s">
        <v>17</v>
      </c>
      <c r="B25" s="7" t="s">
        <v>235</v>
      </c>
      <c r="C25" s="40" t="s">
        <v>8</v>
      </c>
      <c r="E25" s="15"/>
      <c r="F25" s="17"/>
      <c r="G25" s="18"/>
      <c r="H25" s="19"/>
      <c r="J25" s="48" t="str">
        <f t="shared" si="0"/>
        <v/>
      </c>
      <c r="K25" s="7" t="b">
        <f t="shared" si="1"/>
        <v>1</v>
      </c>
      <c r="L25" s="7" t="b">
        <f t="shared" si="2"/>
        <v>0</v>
      </c>
      <c r="M25" s="7" t="b">
        <f t="shared" si="3"/>
        <v>0</v>
      </c>
      <c r="N25" s="7" t="b">
        <f t="shared" si="4"/>
        <v>1</v>
      </c>
      <c r="O25" s="7" t="b">
        <f t="shared" si="5"/>
        <v>0</v>
      </c>
      <c r="Q25" s="40">
        <v>4.024</v>
      </c>
      <c r="S25" s="15" t="s">
        <v>540</v>
      </c>
      <c r="T25" s="17" t="s">
        <v>541</v>
      </c>
      <c r="U25" s="18"/>
      <c r="V25" s="19" t="s">
        <v>478</v>
      </c>
    </row>
    <row r="26" spans="1:22" x14ac:dyDescent="0.25">
      <c r="A26" s="7" t="s">
        <v>19</v>
      </c>
      <c r="B26" s="7" t="s">
        <v>236</v>
      </c>
      <c r="C26" s="40">
        <v>31.2</v>
      </c>
      <c r="E26" s="15">
        <v>2022</v>
      </c>
      <c r="F26" s="17" t="s">
        <v>629</v>
      </c>
      <c r="G26" s="18"/>
      <c r="H26" s="19" t="s">
        <v>543</v>
      </c>
      <c r="J26" s="48">
        <f t="shared" si="0"/>
        <v>-34.908000000000001</v>
      </c>
      <c r="K26" s="7" t="b">
        <f t="shared" si="1"/>
        <v>1</v>
      </c>
      <c r="L26" s="7" t="b">
        <f t="shared" si="2"/>
        <v>0</v>
      </c>
      <c r="M26" s="7" t="b">
        <f t="shared" si="3"/>
        <v>0</v>
      </c>
      <c r="N26" s="7" t="b">
        <f t="shared" si="4"/>
        <v>1</v>
      </c>
      <c r="O26" s="7" t="b">
        <f t="shared" si="5"/>
        <v>1</v>
      </c>
      <c r="Q26" s="40">
        <v>66.108000000000004</v>
      </c>
      <c r="S26" s="15" t="s">
        <v>531</v>
      </c>
      <c r="T26" s="17" t="s">
        <v>542</v>
      </c>
      <c r="U26" s="18"/>
      <c r="V26" s="19" t="s">
        <v>543</v>
      </c>
    </row>
    <row r="27" spans="1:22" x14ac:dyDescent="0.25">
      <c r="A27" s="7" t="s">
        <v>20</v>
      </c>
      <c r="B27" s="7" t="s">
        <v>237</v>
      </c>
      <c r="C27" s="40">
        <v>14.9</v>
      </c>
      <c r="E27" s="15">
        <v>2023</v>
      </c>
      <c r="F27" s="17" t="s">
        <v>629</v>
      </c>
      <c r="G27" s="18"/>
      <c r="H27" s="19" t="s">
        <v>599</v>
      </c>
      <c r="J27" s="48">
        <f t="shared" si="0"/>
        <v>-6.761000000000001</v>
      </c>
      <c r="K27" s="7" t="b">
        <f t="shared" si="1"/>
        <v>1</v>
      </c>
      <c r="L27" s="7" t="b">
        <f t="shared" si="2"/>
        <v>0</v>
      </c>
      <c r="M27" s="7" t="b">
        <f t="shared" si="3"/>
        <v>0</v>
      </c>
      <c r="N27" s="7" t="b">
        <f t="shared" si="4"/>
        <v>1</v>
      </c>
      <c r="O27" s="7" t="b">
        <f t="shared" si="5"/>
        <v>0</v>
      </c>
      <c r="Q27" s="40">
        <v>21.661000000000001</v>
      </c>
      <c r="S27" s="15" t="s">
        <v>536</v>
      </c>
      <c r="T27" s="17" t="s">
        <v>544</v>
      </c>
      <c r="U27" s="18"/>
      <c r="V27" s="19" t="s">
        <v>437</v>
      </c>
    </row>
    <row r="28" spans="1:22" x14ac:dyDescent="0.25">
      <c r="A28" s="7" t="s">
        <v>21</v>
      </c>
      <c r="B28" s="7" t="s">
        <v>238</v>
      </c>
      <c r="C28" s="40">
        <v>0</v>
      </c>
      <c r="E28" s="15">
        <v>2022</v>
      </c>
      <c r="F28" s="15" t="s">
        <v>629</v>
      </c>
      <c r="G28" s="16"/>
      <c r="H28" s="19" t="s">
        <v>436</v>
      </c>
      <c r="J28" s="48">
        <f t="shared" si="0"/>
        <v>0</v>
      </c>
      <c r="K28" s="7" t="b">
        <f t="shared" si="1"/>
        <v>1</v>
      </c>
      <c r="L28" s="7" t="b">
        <f t="shared" si="2"/>
        <v>0</v>
      </c>
      <c r="M28" s="7" t="b">
        <f t="shared" si="3"/>
        <v>0</v>
      </c>
      <c r="N28" s="7" t="b">
        <f t="shared" si="4"/>
        <v>1</v>
      </c>
      <c r="O28" s="7" t="b">
        <f t="shared" si="5"/>
        <v>1</v>
      </c>
      <c r="Q28" s="40">
        <v>0</v>
      </c>
      <c r="S28" s="15" t="s">
        <v>536</v>
      </c>
      <c r="T28" s="15" t="s">
        <v>530</v>
      </c>
      <c r="U28" s="16"/>
      <c r="V28" s="19" t="s">
        <v>436</v>
      </c>
    </row>
    <row r="29" spans="1:22" x14ac:dyDescent="0.25">
      <c r="A29" s="7" t="s">
        <v>22</v>
      </c>
      <c r="B29" s="7" t="s">
        <v>239</v>
      </c>
      <c r="C29" s="40" t="s">
        <v>8</v>
      </c>
      <c r="E29" s="15"/>
      <c r="F29" s="17"/>
      <c r="G29" s="18"/>
      <c r="H29" s="19"/>
      <c r="J29" s="48" t="str">
        <f t="shared" si="0"/>
        <v/>
      </c>
      <c r="K29" s="7" t="b">
        <f t="shared" si="1"/>
        <v>0</v>
      </c>
      <c r="L29" s="7" t="b">
        <f t="shared" si="2"/>
        <v>0</v>
      </c>
      <c r="M29" s="7" t="b">
        <f t="shared" si="3"/>
        <v>0</v>
      </c>
      <c r="N29" s="7" t="b">
        <f t="shared" si="4"/>
        <v>0</v>
      </c>
      <c r="O29" s="7" t="b">
        <f t="shared" si="5"/>
        <v>0</v>
      </c>
      <c r="Q29" s="40">
        <v>79.275999999999996</v>
      </c>
      <c r="R29" s="7" t="s">
        <v>12</v>
      </c>
      <c r="S29" s="15" t="s">
        <v>536</v>
      </c>
      <c r="T29" s="17" t="s">
        <v>545</v>
      </c>
      <c r="U29" s="18" t="s">
        <v>438</v>
      </c>
      <c r="V29" s="19" t="s">
        <v>439</v>
      </c>
    </row>
    <row r="30" spans="1:22" x14ac:dyDescent="0.25">
      <c r="A30" s="7" t="s">
        <v>23</v>
      </c>
      <c r="B30" s="7" t="s">
        <v>240</v>
      </c>
      <c r="C30" s="40">
        <v>3.2</v>
      </c>
      <c r="E30" s="15">
        <v>2021</v>
      </c>
      <c r="F30" s="17" t="s">
        <v>629</v>
      </c>
      <c r="G30" s="18"/>
      <c r="H30" s="19" t="s">
        <v>432</v>
      </c>
      <c r="J30" s="48">
        <f t="shared" si="0"/>
        <v>-4.0839999999999996</v>
      </c>
      <c r="K30" s="7" t="b">
        <f t="shared" si="1"/>
        <v>1</v>
      </c>
      <c r="L30" s="7" t="b">
        <f t="shared" si="2"/>
        <v>0</v>
      </c>
      <c r="M30" s="7" t="b">
        <f t="shared" si="3"/>
        <v>0</v>
      </c>
      <c r="N30" s="7" t="b">
        <f t="shared" si="4"/>
        <v>1</v>
      </c>
      <c r="O30" s="7" t="b">
        <f t="shared" si="5"/>
        <v>0</v>
      </c>
      <c r="Q30" s="40">
        <v>7.2839999999999998</v>
      </c>
      <c r="S30" s="15" t="s">
        <v>546</v>
      </c>
      <c r="T30" s="17" t="s">
        <v>528</v>
      </c>
      <c r="U30" s="18"/>
      <c r="V30" s="19" t="s">
        <v>440</v>
      </c>
    </row>
    <row r="31" spans="1:22" x14ac:dyDescent="0.25">
      <c r="A31" s="7" t="s">
        <v>24</v>
      </c>
      <c r="B31" s="7" t="s">
        <v>241</v>
      </c>
      <c r="C31" s="40">
        <v>48.6</v>
      </c>
      <c r="D31" s="7" t="s">
        <v>12</v>
      </c>
      <c r="E31" s="15">
        <v>2024</v>
      </c>
      <c r="F31" s="17" t="s">
        <v>629</v>
      </c>
      <c r="G31" s="18" t="s">
        <v>496</v>
      </c>
      <c r="H31" s="19" t="s">
        <v>441</v>
      </c>
      <c r="J31" s="48">
        <f t="shared" si="0"/>
        <v>-43.219000000000001</v>
      </c>
      <c r="K31" s="7" t="b">
        <f t="shared" si="1"/>
        <v>0</v>
      </c>
      <c r="L31" s="7" t="b">
        <f t="shared" si="2"/>
        <v>0</v>
      </c>
      <c r="M31" s="7" t="b">
        <f t="shared" si="3"/>
        <v>0</v>
      </c>
      <c r="N31" s="7" t="b">
        <f t="shared" si="4"/>
        <v>0</v>
      </c>
      <c r="O31" s="7" t="b">
        <f t="shared" si="5"/>
        <v>1</v>
      </c>
      <c r="Q31" s="40">
        <v>91.819000000000003</v>
      </c>
      <c r="S31" s="15" t="s">
        <v>536</v>
      </c>
      <c r="T31" s="17" t="s">
        <v>530</v>
      </c>
      <c r="U31" s="18"/>
      <c r="V31" s="19" t="s">
        <v>441</v>
      </c>
    </row>
    <row r="32" spans="1:22" x14ac:dyDescent="0.25">
      <c r="A32" s="7" t="s">
        <v>25</v>
      </c>
      <c r="B32" s="7" t="s">
        <v>242</v>
      </c>
      <c r="C32" s="40">
        <v>73.099999999999994</v>
      </c>
      <c r="D32" s="7" t="s">
        <v>12</v>
      </c>
      <c r="E32" s="15">
        <v>2022</v>
      </c>
      <c r="F32" s="17" t="s">
        <v>629</v>
      </c>
      <c r="G32" s="16" t="s">
        <v>548</v>
      </c>
      <c r="H32" s="19" t="s">
        <v>549</v>
      </c>
      <c r="J32" s="48">
        <f t="shared" si="0"/>
        <v>-17.899000000000001</v>
      </c>
      <c r="K32" s="7" t="b">
        <f t="shared" si="1"/>
        <v>1</v>
      </c>
      <c r="L32" s="7" t="b">
        <f t="shared" si="2"/>
        <v>0</v>
      </c>
      <c r="M32" s="7" t="b">
        <f t="shared" si="3"/>
        <v>0</v>
      </c>
      <c r="N32" s="7" t="b">
        <f t="shared" si="4"/>
        <v>1</v>
      </c>
      <c r="O32" s="7" t="b">
        <f t="shared" si="5"/>
        <v>1</v>
      </c>
      <c r="Q32" s="40">
        <v>90.998999999999995</v>
      </c>
      <c r="R32" s="7" t="s">
        <v>12</v>
      </c>
      <c r="S32" s="15" t="s">
        <v>524</v>
      </c>
      <c r="T32" s="17" t="s">
        <v>547</v>
      </c>
      <c r="U32" s="16" t="s">
        <v>548</v>
      </c>
      <c r="V32" s="19" t="s">
        <v>549</v>
      </c>
    </row>
    <row r="33" spans="1:22" x14ac:dyDescent="0.25">
      <c r="A33" s="7" t="s">
        <v>26</v>
      </c>
      <c r="B33" s="7" t="s">
        <v>243</v>
      </c>
      <c r="C33" s="40">
        <v>10.9</v>
      </c>
      <c r="E33" s="15">
        <v>2021</v>
      </c>
      <c r="F33" s="17" t="s">
        <v>629</v>
      </c>
      <c r="G33" s="18"/>
      <c r="H33" s="19" t="s">
        <v>449</v>
      </c>
      <c r="J33" s="48">
        <f t="shared" si="0"/>
        <v>-55.717000000000006</v>
      </c>
      <c r="K33" s="7" t="b">
        <f t="shared" si="1"/>
        <v>1</v>
      </c>
      <c r="L33" s="7" t="b">
        <f t="shared" si="2"/>
        <v>0</v>
      </c>
      <c r="M33" s="7" t="b">
        <f t="shared" si="3"/>
        <v>0</v>
      </c>
      <c r="N33" s="7" t="b">
        <f t="shared" si="4"/>
        <v>1</v>
      </c>
      <c r="O33" s="7" t="b">
        <f t="shared" si="5"/>
        <v>1</v>
      </c>
      <c r="Q33" s="40">
        <v>66.617000000000004</v>
      </c>
      <c r="S33" s="15" t="s">
        <v>524</v>
      </c>
      <c r="T33" s="17" t="s">
        <v>533</v>
      </c>
      <c r="U33" s="18"/>
      <c r="V33" s="19" t="s">
        <v>449</v>
      </c>
    </row>
    <row r="34" spans="1:22" x14ac:dyDescent="0.25">
      <c r="A34" s="7" t="s">
        <v>27</v>
      </c>
      <c r="B34" s="7" t="s">
        <v>244</v>
      </c>
      <c r="C34" s="40" t="s">
        <v>8</v>
      </c>
      <c r="E34" s="15"/>
      <c r="F34" s="17"/>
      <c r="G34" s="18"/>
      <c r="H34" s="19"/>
      <c r="J34" s="48" t="str">
        <f t="shared" si="0"/>
        <v/>
      </c>
      <c r="K34" s="7" t="b">
        <f t="shared" si="1"/>
        <v>1</v>
      </c>
      <c r="L34" s="7" t="b">
        <f t="shared" si="2"/>
        <v>0</v>
      </c>
      <c r="M34" s="7" t="b">
        <f t="shared" si="3"/>
        <v>0</v>
      </c>
      <c r="N34" s="7" t="b">
        <f t="shared" si="4"/>
        <v>1</v>
      </c>
      <c r="O34" s="7" t="b">
        <f t="shared" si="5"/>
        <v>0</v>
      </c>
      <c r="Q34" s="40">
        <v>209.62700000000001</v>
      </c>
      <c r="S34" s="15" t="s">
        <v>550</v>
      </c>
      <c r="T34" s="17" t="s">
        <v>525</v>
      </c>
      <c r="U34" s="18"/>
      <c r="V34" s="19" t="s">
        <v>432</v>
      </c>
    </row>
    <row r="35" spans="1:22" x14ac:dyDescent="0.25">
      <c r="A35" s="7" t="s">
        <v>28</v>
      </c>
      <c r="B35" s="7" t="s">
        <v>245</v>
      </c>
      <c r="C35" s="40">
        <v>30.7</v>
      </c>
      <c r="D35" s="7" t="s">
        <v>12</v>
      </c>
      <c r="E35" s="15">
        <v>2023</v>
      </c>
      <c r="F35" s="17" t="s">
        <v>629</v>
      </c>
      <c r="G35" s="18" t="s">
        <v>442</v>
      </c>
      <c r="H35" s="19" t="s">
        <v>600</v>
      </c>
      <c r="J35" s="48">
        <f t="shared" si="0"/>
        <v>-32.522000000000006</v>
      </c>
      <c r="K35" s="7" t="b">
        <f t="shared" si="1"/>
        <v>1</v>
      </c>
      <c r="L35" s="7" t="b">
        <f t="shared" si="2"/>
        <v>0</v>
      </c>
      <c r="M35" s="7" t="b">
        <f t="shared" si="3"/>
        <v>0</v>
      </c>
      <c r="N35" s="7" t="b">
        <f t="shared" si="4"/>
        <v>1</v>
      </c>
      <c r="O35" s="7" t="b">
        <f t="shared" si="5"/>
        <v>0</v>
      </c>
      <c r="Q35" s="40">
        <v>63.222000000000001</v>
      </c>
      <c r="R35" s="7" t="s">
        <v>12</v>
      </c>
      <c r="S35" s="15" t="s">
        <v>529</v>
      </c>
      <c r="T35" s="17" t="s">
        <v>551</v>
      </c>
      <c r="U35" s="18" t="s">
        <v>442</v>
      </c>
      <c r="V35" s="19" t="s">
        <v>443</v>
      </c>
    </row>
    <row r="36" spans="1:22" x14ac:dyDescent="0.25">
      <c r="A36" s="7" t="s">
        <v>32</v>
      </c>
      <c r="B36" s="7" t="s">
        <v>246</v>
      </c>
      <c r="C36" s="40">
        <v>0</v>
      </c>
      <c r="E36" s="15">
        <v>2022</v>
      </c>
      <c r="F36" s="15" t="s">
        <v>629</v>
      </c>
      <c r="G36" s="18"/>
      <c r="H36" s="19" t="s">
        <v>444</v>
      </c>
      <c r="J36" s="48">
        <f t="shared" si="0"/>
        <v>0</v>
      </c>
      <c r="K36" s="7" t="b">
        <f t="shared" si="1"/>
        <v>1</v>
      </c>
      <c r="L36" s="7" t="b">
        <f t="shared" si="2"/>
        <v>0</v>
      </c>
      <c r="M36" s="7" t="b">
        <f t="shared" si="3"/>
        <v>0</v>
      </c>
      <c r="N36" s="7" t="b">
        <f t="shared" si="4"/>
        <v>1</v>
      </c>
      <c r="O36" s="7" t="b">
        <f t="shared" si="5"/>
        <v>1</v>
      </c>
      <c r="Q36" s="40">
        <v>0</v>
      </c>
      <c r="S36" s="15" t="s">
        <v>531</v>
      </c>
      <c r="T36" s="15" t="s">
        <v>532</v>
      </c>
      <c r="U36" s="18"/>
      <c r="V36" s="19" t="s">
        <v>444</v>
      </c>
    </row>
    <row r="37" spans="1:22" x14ac:dyDescent="0.25">
      <c r="A37" s="7" t="s">
        <v>34</v>
      </c>
      <c r="B37" s="7" t="s">
        <v>247</v>
      </c>
      <c r="C37" s="40" t="s">
        <v>8</v>
      </c>
      <c r="E37" s="15"/>
      <c r="F37" s="17"/>
      <c r="G37" s="18"/>
      <c r="H37" s="19"/>
      <c r="J37" s="48" t="str">
        <f t="shared" si="0"/>
        <v/>
      </c>
      <c r="K37" s="7" t="b">
        <f t="shared" si="1"/>
        <v>1</v>
      </c>
      <c r="L37" s="7" t="b">
        <f t="shared" si="2"/>
        <v>1</v>
      </c>
      <c r="M37" s="7" t="b">
        <f t="shared" si="3"/>
        <v>1</v>
      </c>
      <c r="N37" s="7" t="b">
        <f t="shared" si="4"/>
        <v>1</v>
      </c>
      <c r="O37" s="7" t="b">
        <f t="shared" si="5"/>
        <v>1</v>
      </c>
      <c r="Q37" s="40" t="s">
        <v>8</v>
      </c>
      <c r="S37" s="15"/>
      <c r="T37" s="17"/>
      <c r="U37" s="18"/>
      <c r="V37" s="19"/>
    </row>
    <row r="38" spans="1:22" x14ac:dyDescent="0.25">
      <c r="A38" s="7" t="s">
        <v>29</v>
      </c>
      <c r="B38" s="7" t="s">
        <v>248</v>
      </c>
      <c r="C38" s="40">
        <v>1</v>
      </c>
      <c r="E38" s="15">
        <v>2023</v>
      </c>
      <c r="F38" s="17" t="s">
        <v>629</v>
      </c>
      <c r="G38" s="18"/>
      <c r="H38" s="19" t="s">
        <v>445</v>
      </c>
      <c r="J38" s="48">
        <f t="shared" si="0"/>
        <v>-7.0429999999999993</v>
      </c>
      <c r="K38" s="7" t="b">
        <f t="shared" si="1"/>
        <v>1</v>
      </c>
      <c r="L38" s="7" t="b">
        <f t="shared" si="2"/>
        <v>0</v>
      </c>
      <c r="M38" s="7" t="b">
        <f t="shared" si="3"/>
        <v>0</v>
      </c>
      <c r="N38" s="7" t="b">
        <f t="shared" si="4"/>
        <v>1</v>
      </c>
      <c r="O38" s="7" t="b">
        <f t="shared" si="5"/>
        <v>1</v>
      </c>
      <c r="Q38" s="40">
        <v>8.0429999999999993</v>
      </c>
      <c r="S38" s="15" t="s">
        <v>524</v>
      </c>
      <c r="T38" s="17" t="s">
        <v>525</v>
      </c>
      <c r="U38" s="18"/>
      <c r="V38" s="19" t="s">
        <v>445</v>
      </c>
    </row>
    <row r="39" spans="1:22" x14ac:dyDescent="0.25">
      <c r="A39" s="7" t="s">
        <v>30</v>
      </c>
      <c r="B39" s="7" t="s">
        <v>249</v>
      </c>
      <c r="C39" s="40">
        <v>3.7</v>
      </c>
      <c r="E39" s="15">
        <v>2022</v>
      </c>
      <c r="F39" s="17" t="s">
        <v>629</v>
      </c>
      <c r="G39" s="18"/>
      <c r="H39" s="19" t="s">
        <v>644</v>
      </c>
      <c r="J39" s="48">
        <f t="shared" si="0"/>
        <v>-21.254999999999999</v>
      </c>
      <c r="K39" s="7" t="b">
        <f t="shared" si="1"/>
        <v>1</v>
      </c>
      <c r="L39" s="7" t="b">
        <f t="shared" si="2"/>
        <v>0</v>
      </c>
      <c r="M39" s="7" t="b">
        <f t="shared" si="3"/>
        <v>0</v>
      </c>
      <c r="N39" s="7" t="b">
        <f t="shared" si="4"/>
        <v>1</v>
      </c>
      <c r="O39" s="7" t="b">
        <f t="shared" si="5"/>
        <v>0</v>
      </c>
      <c r="Q39" s="40">
        <v>24.954999999999998</v>
      </c>
      <c r="S39" s="15" t="s">
        <v>550</v>
      </c>
      <c r="T39" s="17" t="s">
        <v>528</v>
      </c>
      <c r="U39" s="18"/>
      <c r="V39" s="19" t="s">
        <v>446</v>
      </c>
    </row>
    <row r="40" spans="1:22" x14ac:dyDescent="0.25">
      <c r="A40" s="7" t="s">
        <v>31</v>
      </c>
      <c r="B40" s="7" t="s">
        <v>250</v>
      </c>
      <c r="C40" s="40">
        <v>2.7</v>
      </c>
      <c r="E40" s="15">
        <v>2022</v>
      </c>
      <c r="F40" s="17" t="s">
        <v>629</v>
      </c>
      <c r="G40" s="18"/>
      <c r="H40" s="19" t="s">
        <v>432</v>
      </c>
      <c r="J40" s="48">
        <f t="shared" si="0"/>
        <v>-15.080000000000002</v>
      </c>
      <c r="K40" s="7" t="b">
        <f t="shared" si="1"/>
        <v>1</v>
      </c>
      <c r="L40" s="7" t="b">
        <f t="shared" si="2"/>
        <v>0</v>
      </c>
      <c r="M40" s="7" t="b">
        <f t="shared" si="3"/>
        <v>0</v>
      </c>
      <c r="N40" s="7" t="b">
        <f t="shared" si="4"/>
        <v>1</v>
      </c>
      <c r="O40" s="7" t="b">
        <f t="shared" si="5"/>
        <v>1</v>
      </c>
      <c r="Q40" s="40">
        <v>17.78</v>
      </c>
      <c r="S40" s="15" t="s">
        <v>550</v>
      </c>
      <c r="T40" s="17" t="s">
        <v>552</v>
      </c>
      <c r="U40" s="18"/>
      <c r="V40" s="19" t="s">
        <v>432</v>
      </c>
    </row>
    <row r="41" spans="1:22" x14ac:dyDescent="0.25">
      <c r="A41" s="7" t="s">
        <v>33</v>
      </c>
      <c r="B41" s="7" t="s">
        <v>254</v>
      </c>
      <c r="C41" s="40">
        <v>15.7</v>
      </c>
      <c r="E41" s="15">
        <v>2022</v>
      </c>
      <c r="F41" s="17" t="s">
        <v>629</v>
      </c>
      <c r="G41" s="18"/>
      <c r="H41" s="19" t="s">
        <v>447</v>
      </c>
      <c r="J41" s="48">
        <f t="shared" si="0"/>
        <v>-78.23</v>
      </c>
      <c r="K41" s="7" t="b">
        <f t="shared" si="1"/>
        <v>1</v>
      </c>
      <c r="L41" s="7" t="b">
        <f t="shared" si="2"/>
        <v>0</v>
      </c>
      <c r="M41" s="7" t="b">
        <f t="shared" si="3"/>
        <v>0</v>
      </c>
      <c r="N41" s="7" t="b">
        <f t="shared" si="4"/>
        <v>1</v>
      </c>
      <c r="O41" s="7" t="b">
        <f t="shared" si="5"/>
        <v>1</v>
      </c>
      <c r="Q41" s="40">
        <v>93.93</v>
      </c>
      <c r="S41" s="15" t="s">
        <v>531</v>
      </c>
      <c r="T41" s="17" t="s">
        <v>533</v>
      </c>
      <c r="U41" s="18"/>
      <c r="V41" s="19" t="s">
        <v>447</v>
      </c>
    </row>
    <row r="42" spans="1:22" x14ac:dyDescent="0.25">
      <c r="A42" s="7" t="s">
        <v>35</v>
      </c>
      <c r="B42" s="7" t="s">
        <v>251</v>
      </c>
      <c r="C42" s="40">
        <v>52.1</v>
      </c>
      <c r="E42" s="15">
        <v>2023</v>
      </c>
      <c r="F42" s="17" t="s">
        <v>629</v>
      </c>
      <c r="G42" s="18"/>
      <c r="H42" s="19" t="s">
        <v>448</v>
      </c>
      <c r="J42" s="48">
        <f t="shared" si="0"/>
        <v>-73.228999999999985</v>
      </c>
      <c r="K42" s="7" t="b">
        <f t="shared" si="1"/>
        <v>1</v>
      </c>
      <c r="L42" s="7" t="b">
        <f t="shared" si="2"/>
        <v>0</v>
      </c>
      <c r="M42" s="7" t="b">
        <f t="shared" si="3"/>
        <v>0</v>
      </c>
      <c r="N42" s="7" t="b">
        <f t="shared" si="4"/>
        <v>1</v>
      </c>
      <c r="O42" s="7" t="b">
        <f t="shared" si="5"/>
        <v>1</v>
      </c>
      <c r="Q42" s="40">
        <v>125.32899999999999</v>
      </c>
      <c r="S42" s="15" t="s">
        <v>531</v>
      </c>
      <c r="T42" s="17" t="s">
        <v>525</v>
      </c>
      <c r="U42" s="18"/>
      <c r="V42" s="19" t="s">
        <v>448</v>
      </c>
    </row>
    <row r="43" spans="1:22" x14ac:dyDescent="0.25">
      <c r="A43" s="7" t="s">
        <v>36</v>
      </c>
      <c r="B43" s="7" t="s">
        <v>252</v>
      </c>
      <c r="C43" s="40">
        <v>10.199999999999999</v>
      </c>
      <c r="E43" s="15">
        <v>2021</v>
      </c>
      <c r="F43" s="17" t="s">
        <v>629</v>
      </c>
      <c r="G43" s="18"/>
      <c r="H43" s="19" t="s">
        <v>432</v>
      </c>
      <c r="J43" s="48">
        <f t="shared" si="0"/>
        <v>-6.5800000000000018</v>
      </c>
      <c r="K43" s="7" t="b">
        <f t="shared" si="1"/>
        <v>1</v>
      </c>
      <c r="L43" s="7" t="b">
        <f t="shared" si="2"/>
        <v>0</v>
      </c>
      <c r="M43" s="7" t="b">
        <f t="shared" si="3"/>
        <v>0</v>
      </c>
      <c r="N43" s="7" t="b">
        <f t="shared" si="4"/>
        <v>1</v>
      </c>
      <c r="O43" s="7" t="b">
        <f t="shared" si="5"/>
        <v>0</v>
      </c>
      <c r="Q43" s="40">
        <v>16.78</v>
      </c>
      <c r="S43" s="15" t="s">
        <v>522</v>
      </c>
      <c r="T43" s="17" t="s">
        <v>532</v>
      </c>
      <c r="U43" s="18"/>
      <c r="V43" s="19" t="s">
        <v>449</v>
      </c>
    </row>
    <row r="44" spans="1:22" x14ac:dyDescent="0.25">
      <c r="A44" s="7" t="s">
        <v>37</v>
      </c>
      <c r="B44" s="7" t="s">
        <v>253</v>
      </c>
      <c r="C44" s="40">
        <v>8.5</v>
      </c>
      <c r="D44" s="7" t="s">
        <v>12</v>
      </c>
      <c r="E44" s="15" t="s">
        <v>583</v>
      </c>
      <c r="F44" s="15" t="s">
        <v>629</v>
      </c>
      <c r="G44" s="16" t="s">
        <v>553</v>
      </c>
      <c r="H44" s="19" t="s">
        <v>450</v>
      </c>
      <c r="J44" s="48">
        <f t="shared" si="0"/>
        <v>-20.303999999999998</v>
      </c>
      <c r="K44" s="7" t="b">
        <f t="shared" si="1"/>
        <v>1</v>
      </c>
      <c r="L44" s="7" t="b">
        <f t="shared" si="2"/>
        <v>0</v>
      </c>
      <c r="M44" s="7" t="b">
        <f t="shared" si="3"/>
        <v>0</v>
      </c>
      <c r="N44" s="7" t="b">
        <f t="shared" si="4"/>
        <v>1</v>
      </c>
      <c r="O44" s="7" t="b">
        <f t="shared" si="5"/>
        <v>1</v>
      </c>
      <c r="Q44" s="40">
        <v>28.803999999999998</v>
      </c>
      <c r="R44" s="7" t="s">
        <v>12</v>
      </c>
      <c r="S44" s="15" t="s">
        <v>540</v>
      </c>
      <c r="T44" s="15" t="s">
        <v>530</v>
      </c>
      <c r="U44" s="16" t="s">
        <v>553</v>
      </c>
      <c r="V44" s="19" t="s">
        <v>450</v>
      </c>
    </row>
    <row r="45" spans="1:22" x14ac:dyDescent="0.25">
      <c r="A45" s="7" t="s">
        <v>220</v>
      </c>
      <c r="B45" s="7" t="s">
        <v>255</v>
      </c>
      <c r="C45" s="40" t="s">
        <v>8</v>
      </c>
      <c r="E45" s="15"/>
      <c r="F45" s="17"/>
      <c r="G45" s="18"/>
      <c r="H45" s="19"/>
      <c r="J45" s="48" t="str">
        <f t="shared" si="0"/>
        <v/>
      </c>
      <c r="K45" s="7" t="b">
        <f t="shared" si="1"/>
        <v>1</v>
      </c>
      <c r="L45" s="7" t="b">
        <f t="shared" si="2"/>
        <v>0</v>
      </c>
      <c r="M45" s="7" t="b">
        <f t="shared" si="3"/>
        <v>0</v>
      </c>
      <c r="N45" s="7" t="b">
        <f t="shared" si="4"/>
        <v>1</v>
      </c>
      <c r="O45" s="7" t="b">
        <f t="shared" si="5"/>
        <v>0</v>
      </c>
      <c r="Q45" s="40">
        <v>16.224</v>
      </c>
      <c r="S45" s="15" t="s">
        <v>522</v>
      </c>
      <c r="T45" s="17" t="s">
        <v>528</v>
      </c>
      <c r="U45" s="18"/>
      <c r="V45" s="19" t="s">
        <v>451</v>
      </c>
    </row>
    <row r="46" spans="1:22" x14ac:dyDescent="0.25">
      <c r="A46" s="7" t="s">
        <v>38</v>
      </c>
      <c r="B46" s="7" t="s">
        <v>256</v>
      </c>
      <c r="C46" s="40" t="s">
        <v>8</v>
      </c>
      <c r="E46" s="15"/>
      <c r="F46" s="17"/>
      <c r="G46" s="18"/>
      <c r="H46" s="19"/>
      <c r="J46" s="48" t="str">
        <f t="shared" si="0"/>
        <v/>
      </c>
      <c r="K46" s="7" t="b">
        <f t="shared" si="1"/>
        <v>1</v>
      </c>
      <c r="L46" s="7" t="b">
        <f t="shared" si="2"/>
        <v>0</v>
      </c>
      <c r="M46" s="7" t="b">
        <f t="shared" si="3"/>
        <v>0</v>
      </c>
      <c r="N46" s="7" t="b">
        <f t="shared" si="4"/>
        <v>1</v>
      </c>
      <c r="O46" s="7" t="b">
        <f t="shared" si="5"/>
        <v>0</v>
      </c>
      <c r="Q46" s="40">
        <v>18.123999999999999</v>
      </c>
      <c r="S46" s="15" t="s">
        <v>522</v>
      </c>
      <c r="T46" s="17" t="s">
        <v>528</v>
      </c>
      <c r="U46" s="18"/>
      <c r="V46" s="19" t="s">
        <v>452</v>
      </c>
    </row>
    <row r="47" spans="1:22" x14ac:dyDescent="0.25">
      <c r="A47" s="7" t="s">
        <v>39</v>
      </c>
      <c r="B47" s="7" t="s">
        <v>257</v>
      </c>
      <c r="C47" s="40">
        <v>31.9</v>
      </c>
      <c r="E47" s="15">
        <v>2022</v>
      </c>
      <c r="F47" s="17" t="s">
        <v>629</v>
      </c>
      <c r="G47" s="18"/>
      <c r="H47" s="19" t="s">
        <v>432</v>
      </c>
      <c r="J47" s="48">
        <f t="shared" si="0"/>
        <v>-157.803</v>
      </c>
      <c r="K47" s="7" t="b">
        <f t="shared" si="1"/>
        <v>1</v>
      </c>
      <c r="L47" s="7" t="b">
        <f t="shared" si="2"/>
        <v>0</v>
      </c>
      <c r="M47" s="7" t="b">
        <f t="shared" si="3"/>
        <v>0</v>
      </c>
      <c r="N47" s="7" t="b">
        <f t="shared" si="4"/>
        <v>1</v>
      </c>
      <c r="O47" s="7" t="b">
        <f t="shared" si="5"/>
        <v>0</v>
      </c>
      <c r="Q47" s="40">
        <v>189.703</v>
      </c>
      <c r="S47" s="15" t="s">
        <v>529</v>
      </c>
      <c r="T47" s="17" t="s">
        <v>525</v>
      </c>
      <c r="U47" s="18"/>
      <c r="V47" s="19" t="s">
        <v>453</v>
      </c>
    </row>
    <row r="48" spans="1:22" x14ac:dyDescent="0.25">
      <c r="A48" s="7" t="s">
        <v>45</v>
      </c>
      <c r="B48" s="7" t="s">
        <v>258</v>
      </c>
      <c r="C48" s="40" t="s">
        <v>8</v>
      </c>
      <c r="E48" s="15"/>
      <c r="F48" s="17"/>
      <c r="G48" s="18"/>
      <c r="H48" s="19"/>
      <c r="J48" s="48" t="str">
        <f t="shared" si="0"/>
        <v/>
      </c>
      <c r="K48" s="7" t="b">
        <f t="shared" si="1"/>
        <v>1</v>
      </c>
      <c r="L48" s="7" t="b">
        <f t="shared" si="2"/>
        <v>0</v>
      </c>
      <c r="M48" s="7" t="b">
        <f t="shared" si="3"/>
        <v>0</v>
      </c>
      <c r="N48" s="7" t="b">
        <f t="shared" si="4"/>
        <v>1</v>
      </c>
      <c r="O48" s="7" t="b">
        <f t="shared" si="5"/>
        <v>0</v>
      </c>
      <c r="Q48" s="40">
        <v>20.617000000000001</v>
      </c>
      <c r="S48" s="15" t="s">
        <v>554</v>
      </c>
      <c r="T48" s="17" t="s">
        <v>533</v>
      </c>
      <c r="U48" s="18"/>
      <c r="V48" s="19" t="s">
        <v>432</v>
      </c>
    </row>
    <row r="49" spans="1:22" x14ac:dyDescent="0.25">
      <c r="A49" s="7" t="s">
        <v>40</v>
      </c>
      <c r="B49" s="7" t="s">
        <v>259</v>
      </c>
      <c r="C49" s="40">
        <v>51.6</v>
      </c>
      <c r="E49" s="15">
        <v>2024</v>
      </c>
      <c r="F49" s="17" t="s">
        <v>629</v>
      </c>
      <c r="G49" s="18"/>
      <c r="H49" s="19" t="s">
        <v>645</v>
      </c>
      <c r="J49" s="48">
        <f t="shared" si="0"/>
        <v>-84.165999999999997</v>
      </c>
      <c r="K49" s="7" t="b">
        <f t="shared" si="1"/>
        <v>1</v>
      </c>
      <c r="L49" s="7" t="b">
        <f t="shared" si="2"/>
        <v>0</v>
      </c>
      <c r="M49" s="7" t="b">
        <f t="shared" si="3"/>
        <v>0</v>
      </c>
      <c r="N49" s="7" t="b">
        <f t="shared" si="4"/>
        <v>1</v>
      </c>
      <c r="O49" s="7" t="b">
        <f t="shared" si="5"/>
        <v>0</v>
      </c>
      <c r="Q49" s="40">
        <v>135.76599999999999</v>
      </c>
      <c r="S49" s="15" t="s">
        <v>531</v>
      </c>
      <c r="T49" s="17" t="s">
        <v>525</v>
      </c>
      <c r="U49" s="18"/>
      <c r="V49" s="19" t="s">
        <v>555</v>
      </c>
    </row>
    <row r="50" spans="1:22" x14ac:dyDescent="0.25">
      <c r="A50" s="7" t="s">
        <v>41</v>
      </c>
      <c r="B50" s="7" t="s">
        <v>260</v>
      </c>
      <c r="C50" s="40">
        <v>156.30000000000001</v>
      </c>
      <c r="E50" s="15">
        <v>2021</v>
      </c>
      <c r="F50" s="17" t="s">
        <v>629</v>
      </c>
      <c r="G50" s="18"/>
      <c r="H50" s="19" t="s">
        <v>432</v>
      </c>
      <c r="J50" s="48" t="e">
        <f t="shared" si="0"/>
        <v>#VALUE!</v>
      </c>
      <c r="K50" s="7" t="b">
        <f t="shared" si="1"/>
        <v>1</v>
      </c>
      <c r="L50" s="7" t="b">
        <f t="shared" si="2"/>
        <v>0</v>
      </c>
      <c r="M50" s="7" t="b">
        <f t="shared" si="3"/>
        <v>0</v>
      </c>
      <c r="N50" s="7" t="b">
        <f t="shared" si="4"/>
        <v>1</v>
      </c>
      <c r="O50" s="7" t="b">
        <f t="shared" si="5"/>
        <v>0</v>
      </c>
      <c r="Q50" s="40" t="s">
        <v>8</v>
      </c>
      <c r="S50" s="15"/>
      <c r="T50" s="17"/>
      <c r="U50" s="18"/>
      <c r="V50" s="19"/>
    </row>
    <row r="51" spans="1:22" x14ac:dyDescent="0.25">
      <c r="A51" s="7" t="s">
        <v>42</v>
      </c>
      <c r="B51" s="7" t="s">
        <v>261</v>
      </c>
      <c r="C51" s="40" t="s">
        <v>8</v>
      </c>
      <c r="E51" s="15"/>
      <c r="F51" s="17"/>
      <c r="G51" s="18"/>
      <c r="H51" s="19"/>
      <c r="J51" s="48" t="str">
        <f t="shared" si="0"/>
        <v/>
      </c>
      <c r="K51" s="7" t="b">
        <f t="shared" si="1"/>
        <v>1</v>
      </c>
      <c r="L51" s="7" t="b">
        <f t="shared" si="2"/>
        <v>0</v>
      </c>
      <c r="M51" s="7" t="b">
        <f t="shared" si="3"/>
        <v>0</v>
      </c>
      <c r="N51" s="7" t="b">
        <f t="shared" si="4"/>
        <v>1</v>
      </c>
      <c r="O51" s="7" t="b">
        <f t="shared" si="5"/>
        <v>0</v>
      </c>
      <c r="Q51" s="40">
        <v>16.045000000000002</v>
      </c>
      <c r="S51" s="15" t="s">
        <v>546</v>
      </c>
      <c r="T51" s="17" t="s">
        <v>552</v>
      </c>
      <c r="U51" s="18"/>
      <c r="V51" s="19" t="s">
        <v>449</v>
      </c>
    </row>
    <row r="52" spans="1:22" x14ac:dyDescent="0.25">
      <c r="A52" s="7" t="s">
        <v>43</v>
      </c>
      <c r="B52" s="7" t="s">
        <v>262</v>
      </c>
      <c r="C52" s="40" t="s">
        <v>8</v>
      </c>
      <c r="E52" s="15"/>
      <c r="F52" s="17"/>
      <c r="G52" s="18"/>
      <c r="H52" s="19"/>
      <c r="J52" s="48" t="str">
        <f t="shared" si="0"/>
        <v/>
      </c>
      <c r="K52" s="7" t="b">
        <f t="shared" si="1"/>
        <v>0</v>
      </c>
      <c r="L52" s="7" t="b">
        <f t="shared" si="2"/>
        <v>0</v>
      </c>
      <c r="M52" s="7" t="b">
        <f t="shared" si="3"/>
        <v>0</v>
      </c>
      <c r="N52" s="7" t="b">
        <f t="shared" si="4"/>
        <v>0</v>
      </c>
      <c r="O52" s="7" t="b">
        <f t="shared" si="5"/>
        <v>0</v>
      </c>
      <c r="Q52" s="40">
        <v>7802.24</v>
      </c>
      <c r="R52" s="7" t="s">
        <v>12</v>
      </c>
      <c r="S52" s="15" t="s">
        <v>527</v>
      </c>
      <c r="T52" s="17" t="s">
        <v>556</v>
      </c>
      <c r="U52" s="18" t="s">
        <v>454</v>
      </c>
      <c r="V52" s="19" t="s">
        <v>449</v>
      </c>
    </row>
    <row r="53" spans="1:22" x14ac:dyDescent="0.25">
      <c r="A53" s="7" t="s">
        <v>44</v>
      </c>
      <c r="B53" s="7" t="s">
        <v>263</v>
      </c>
      <c r="C53" s="40" t="s">
        <v>8</v>
      </c>
      <c r="E53" s="15"/>
      <c r="F53" s="17"/>
      <c r="G53" s="18"/>
      <c r="H53" s="19"/>
      <c r="J53" s="48" t="str">
        <f t="shared" si="0"/>
        <v/>
      </c>
      <c r="K53" s="7" t="b">
        <f t="shared" si="1"/>
        <v>1</v>
      </c>
      <c r="L53" s="7" t="b">
        <f t="shared" si="2"/>
        <v>0</v>
      </c>
      <c r="M53" s="7" t="b">
        <f t="shared" si="3"/>
        <v>0</v>
      </c>
      <c r="N53" s="7" t="b">
        <f t="shared" si="4"/>
        <v>1</v>
      </c>
      <c r="O53" s="7" t="b">
        <f t="shared" si="5"/>
        <v>0</v>
      </c>
      <c r="Q53" s="40">
        <v>16.66</v>
      </c>
      <c r="S53" s="15" t="s">
        <v>536</v>
      </c>
      <c r="T53" s="17" t="s">
        <v>530</v>
      </c>
      <c r="U53" s="18"/>
      <c r="V53" s="19" t="s">
        <v>455</v>
      </c>
    </row>
    <row r="54" spans="1:22" x14ac:dyDescent="0.25">
      <c r="A54" s="7" t="s">
        <v>46</v>
      </c>
      <c r="B54" s="7" t="s">
        <v>264</v>
      </c>
      <c r="C54" s="40">
        <v>9.8000000000000007</v>
      </c>
      <c r="E54" s="15">
        <v>2022</v>
      </c>
      <c r="F54" s="17" t="s">
        <v>629</v>
      </c>
      <c r="G54" s="18"/>
      <c r="H54" s="19" t="s">
        <v>601</v>
      </c>
      <c r="J54" s="48">
        <f t="shared" si="0"/>
        <v>-5.0749999999999993</v>
      </c>
      <c r="K54" s="7" t="b">
        <f t="shared" si="1"/>
        <v>1</v>
      </c>
      <c r="L54" s="7" t="b">
        <f t="shared" si="2"/>
        <v>0</v>
      </c>
      <c r="M54" s="7" t="b">
        <f t="shared" si="3"/>
        <v>0</v>
      </c>
      <c r="N54" s="7" t="b">
        <f t="shared" si="4"/>
        <v>1</v>
      </c>
      <c r="O54" s="7" t="b">
        <f t="shared" si="5"/>
        <v>0</v>
      </c>
      <c r="Q54" s="40">
        <v>14.875</v>
      </c>
      <c r="S54" s="15" t="s">
        <v>536</v>
      </c>
      <c r="T54" s="17" t="s">
        <v>525</v>
      </c>
      <c r="U54" s="18"/>
      <c r="V54" s="19" t="s">
        <v>449</v>
      </c>
    </row>
    <row r="55" spans="1:22" x14ac:dyDescent="0.25">
      <c r="A55" s="7" t="s">
        <v>47</v>
      </c>
      <c r="B55" s="7" t="s">
        <v>265</v>
      </c>
      <c r="C55" s="40">
        <v>5.7</v>
      </c>
      <c r="E55" s="15">
        <v>2022</v>
      </c>
      <c r="F55" s="17" t="s">
        <v>629</v>
      </c>
      <c r="G55" s="18"/>
      <c r="H55" s="19" t="s">
        <v>602</v>
      </c>
      <c r="J55" s="48">
        <f t="shared" si="0"/>
        <v>0.64200000000000035</v>
      </c>
      <c r="K55" s="7" t="b">
        <f t="shared" si="1"/>
        <v>1</v>
      </c>
      <c r="L55" s="7" t="b">
        <f t="shared" si="2"/>
        <v>0</v>
      </c>
      <c r="M55" s="7" t="b">
        <f t="shared" si="3"/>
        <v>0</v>
      </c>
      <c r="N55" s="7" t="b">
        <f t="shared" si="4"/>
        <v>1</v>
      </c>
      <c r="O55" s="7" t="b">
        <f t="shared" si="5"/>
        <v>0</v>
      </c>
      <c r="Q55" s="40">
        <v>5.0579999999999998</v>
      </c>
      <c r="S55" s="15" t="s">
        <v>536</v>
      </c>
      <c r="T55" s="17" t="s">
        <v>525</v>
      </c>
      <c r="U55" s="18"/>
      <c r="V55" s="19" t="s">
        <v>557</v>
      </c>
    </row>
    <row r="56" spans="1:22" x14ac:dyDescent="0.25">
      <c r="A56" s="7" t="s">
        <v>48</v>
      </c>
      <c r="B56" s="7" t="s">
        <v>266</v>
      </c>
      <c r="C56" s="40" t="s">
        <v>8</v>
      </c>
      <c r="E56" s="15"/>
      <c r="F56" s="17"/>
      <c r="G56" s="18"/>
      <c r="H56" s="19"/>
      <c r="J56" s="48" t="str">
        <f t="shared" si="0"/>
        <v/>
      </c>
      <c r="K56" s="7" t="b">
        <f t="shared" si="1"/>
        <v>1</v>
      </c>
      <c r="L56" s="7" t="b">
        <f t="shared" si="2"/>
        <v>0</v>
      </c>
      <c r="M56" s="7" t="b">
        <f t="shared" si="3"/>
        <v>0</v>
      </c>
      <c r="N56" s="7" t="b">
        <f t="shared" si="4"/>
        <v>1</v>
      </c>
      <c r="O56" s="7" t="b">
        <f t="shared" si="5"/>
        <v>0</v>
      </c>
      <c r="Q56" s="40">
        <v>0</v>
      </c>
      <c r="S56" s="15" t="s">
        <v>522</v>
      </c>
      <c r="T56" s="17" t="s">
        <v>533</v>
      </c>
      <c r="U56" s="18"/>
      <c r="V56" s="19" t="s">
        <v>456</v>
      </c>
    </row>
    <row r="57" spans="1:22" x14ac:dyDescent="0.25">
      <c r="A57" s="7" t="s">
        <v>49</v>
      </c>
      <c r="B57" s="7" t="s">
        <v>418</v>
      </c>
      <c r="C57" s="40">
        <v>14.5</v>
      </c>
      <c r="E57" s="15">
        <v>2022</v>
      </c>
      <c r="F57" s="15" t="s">
        <v>629</v>
      </c>
      <c r="G57" s="16"/>
      <c r="H57" s="19" t="s">
        <v>436</v>
      </c>
      <c r="J57" s="48">
        <f t="shared" si="0"/>
        <v>-35.238</v>
      </c>
      <c r="K57" s="7" t="b">
        <f t="shared" si="1"/>
        <v>1</v>
      </c>
      <c r="L57" s="7" t="b">
        <f t="shared" si="2"/>
        <v>0</v>
      </c>
      <c r="M57" s="7" t="b">
        <f t="shared" si="3"/>
        <v>0</v>
      </c>
      <c r="N57" s="7" t="b">
        <f t="shared" si="4"/>
        <v>1</v>
      </c>
      <c r="O57" s="7" t="b">
        <f t="shared" si="5"/>
        <v>1</v>
      </c>
      <c r="Q57" s="40">
        <v>49.738</v>
      </c>
      <c r="S57" s="15" t="s">
        <v>529</v>
      </c>
      <c r="T57" s="15" t="s">
        <v>525</v>
      </c>
      <c r="U57" s="16"/>
      <c r="V57" s="19" t="s">
        <v>436</v>
      </c>
    </row>
    <row r="58" spans="1:22" x14ac:dyDescent="0.25">
      <c r="A58" s="7" t="s">
        <v>50</v>
      </c>
      <c r="B58" s="7" t="s">
        <v>267</v>
      </c>
      <c r="C58" s="40">
        <v>3.6</v>
      </c>
      <c r="E58" s="15">
        <v>2022</v>
      </c>
      <c r="F58" s="15" t="s">
        <v>629</v>
      </c>
      <c r="G58" s="16"/>
      <c r="H58" s="19" t="s">
        <v>436</v>
      </c>
      <c r="J58" s="48">
        <f t="shared" si="0"/>
        <v>-23.230999999999998</v>
      </c>
      <c r="K58" s="7" t="b">
        <f t="shared" si="1"/>
        <v>1</v>
      </c>
      <c r="L58" s="7" t="b">
        <f t="shared" si="2"/>
        <v>0</v>
      </c>
      <c r="M58" s="7" t="b">
        <f t="shared" si="3"/>
        <v>0</v>
      </c>
      <c r="N58" s="7" t="b">
        <f t="shared" si="4"/>
        <v>1</v>
      </c>
      <c r="O58" s="7" t="b">
        <f t="shared" si="5"/>
        <v>1</v>
      </c>
      <c r="Q58" s="40">
        <v>26.831</v>
      </c>
      <c r="S58" s="15" t="s">
        <v>536</v>
      </c>
      <c r="T58" s="15" t="s">
        <v>552</v>
      </c>
      <c r="U58" s="16"/>
      <c r="V58" s="19" t="s">
        <v>436</v>
      </c>
    </row>
    <row r="59" spans="1:22" x14ac:dyDescent="0.25">
      <c r="A59" s="7" t="s">
        <v>51</v>
      </c>
      <c r="B59" s="7" t="s">
        <v>312</v>
      </c>
      <c r="C59" s="40" t="s">
        <v>8</v>
      </c>
      <c r="E59" s="15"/>
      <c r="F59" s="17"/>
      <c r="G59" s="18"/>
      <c r="H59" s="19"/>
      <c r="J59" s="48" t="str">
        <f t="shared" si="0"/>
        <v/>
      </c>
      <c r="K59" s="7" t="b">
        <f t="shared" si="1"/>
        <v>1</v>
      </c>
      <c r="L59" s="7" t="b">
        <f t="shared" si="2"/>
        <v>1</v>
      </c>
      <c r="M59" s="7" t="b">
        <f t="shared" si="3"/>
        <v>1</v>
      </c>
      <c r="N59" s="7" t="b">
        <f t="shared" si="4"/>
        <v>1</v>
      </c>
      <c r="O59" s="7" t="b">
        <f t="shared" si="5"/>
        <v>1</v>
      </c>
      <c r="Q59" s="40" t="s">
        <v>8</v>
      </c>
      <c r="S59" s="15"/>
      <c r="T59" s="17"/>
      <c r="U59" s="18"/>
      <c r="V59" s="19"/>
    </row>
    <row r="60" spans="1:22" x14ac:dyDescent="0.25">
      <c r="A60" s="7" t="s">
        <v>52</v>
      </c>
      <c r="B60" s="7" t="s">
        <v>268</v>
      </c>
      <c r="C60" s="40">
        <v>0.7</v>
      </c>
      <c r="E60" s="15">
        <v>2021</v>
      </c>
      <c r="F60" s="17" t="s">
        <v>629</v>
      </c>
      <c r="G60" s="18"/>
      <c r="H60" s="19" t="s">
        <v>432</v>
      </c>
      <c r="J60" s="48" t="e">
        <f t="shared" si="0"/>
        <v>#VALUE!</v>
      </c>
      <c r="K60" s="7" t="b">
        <f t="shared" si="1"/>
        <v>1</v>
      </c>
      <c r="L60" s="7" t="b">
        <f t="shared" si="2"/>
        <v>0</v>
      </c>
      <c r="M60" s="7" t="b">
        <f t="shared" si="3"/>
        <v>0</v>
      </c>
      <c r="N60" s="7" t="b">
        <f t="shared" si="4"/>
        <v>1</v>
      </c>
      <c r="O60" s="7" t="b">
        <f t="shared" si="5"/>
        <v>0</v>
      </c>
      <c r="Q60" s="40" t="s">
        <v>8</v>
      </c>
      <c r="S60" s="15"/>
      <c r="T60" s="17"/>
      <c r="U60" s="18"/>
      <c r="V60" s="19"/>
    </row>
    <row r="61" spans="1:22" x14ac:dyDescent="0.25">
      <c r="A61" s="7" t="s">
        <v>53</v>
      </c>
      <c r="B61" s="7" t="s">
        <v>269</v>
      </c>
      <c r="C61" s="40">
        <v>17</v>
      </c>
      <c r="E61" s="15">
        <v>2022</v>
      </c>
      <c r="F61" s="15" t="s">
        <v>629</v>
      </c>
      <c r="G61" s="16"/>
      <c r="H61" s="19" t="s">
        <v>457</v>
      </c>
      <c r="J61" s="48">
        <f t="shared" si="0"/>
        <v>-75.903000000000006</v>
      </c>
      <c r="K61" s="7" t="b">
        <f t="shared" si="1"/>
        <v>1</v>
      </c>
      <c r="L61" s="7" t="b">
        <f t="shared" si="2"/>
        <v>0</v>
      </c>
      <c r="M61" s="7" t="b">
        <f t="shared" si="3"/>
        <v>0</v>
      </c>
      <c r="N61" s="7" t="b">
        <f t="shared" si="4"/>
        <v>1</v>
      </c>
      <c r="O61" s="7" t="b">
        <f t="shared" si="5"/>
        <v>1</v>
      </c>
      <c r="Q61" s="40">
        <v>92.903000000000006</v>
      </c>
      <c r="S61" s="15" t="s">
        <v>536</v>
      </c>
      <c r="T61" s="15" t="s">
        <v>552</v>
      </c>
      <c r="U61" s="16"/>
      <c r="V61" s="19" t="s">
        <v>457</v>
      </c>
    </row>
    <row r="62" spans="1:22" x14ac:dyDescent="0.25">
      <c r="A62" s="7" t="s">
        <v>54</v>
      </c>
      <c r="B62" s="7" t="s">
        <v>270</v>
      </c>
      <c r="C62" s="40" t="s">
        <v>8</v>
      </c>
      <c r="E62" s="15"/>
      <c r="F62" s="17"/>
      <c r="G62" s="18"/>
      <c r="H62" s="19"/>
      <c r="J62" s="48" t="str">
        <f t="shared" si="0"/>
        <v/>
      </c>
      <c r="K62" s="7" t="b">
        <f t="shared" si="1"/>
        <v>1</v>
      </c>
      <c r="L62" s="7" t="b">
        <f t="shared" si="2"/>
        <v>1</v>
      </c>
      <c r="M62" s="7" t="b">
        <f t="shared" si="3"/>
        <v>1</v>
      </c>
      <c r="N62" s="7" t="b">
        <f t="shared" si="4"/>
        <v>1</v>
      </c>
      <c r="O62" s="7" t="b">
        <f t="shared" si="5"/>
        <v>1</v>
      </c>
      <c r="Q62" s="40" t="s">
        <v>8</v>
      </c>
      <c r="S62" s="15"/>
      <c r="T62" s="17"/>
      <c r="U62" s="18"/>
      <c r="V62" s="19"/>
    </row>
    <row r="63" spans="1:22" x14ac:dyDescent="0.25">
      <c r="A63" s="7" t="s">
        <v>61</v>
      </c>
      <c r="B63" s="7" t="s">
        <v>271</v>
      </c>
      <c r="C63" s="40">
        <v>0</v>
      </c>
      <c r="E63" s="15">
        <v>2022</v>
      </c>
      <c r="F63" s="17" t="s">
        <v>629</v>
      </c>
      <c r="G63" s="18"/>
      <c r="H63" s="19" t="s">
        <v>458</v>
      </c>
      <c r="J63" s="48">
        <f t="shared" si="0"/>
        <v>0</v>
      </c>
      <c r="K63" s="7" t="b">
        <f t="shared" si="1"/>
        <v>1</v>
      </c>
      <c r="L63" s="7" t="b">
        <f t="shared" si="2"/>
        <v>0</v>
      </c>
      <c r="M63" s="7" t="b">
        <f t="shared" si="3"/>
        <v>0</v>
      </c>
      <c r="N63" s="7" t="b">
        <f t="shared" si="4"/>
        <v>1</v>
      </c>
      <c r="O63" s="7" t="b">
        <f t="shared" si="5"/>
        <v>1</v>
      </c>
      <c r="Q63" s="40">
        <v>0</v>
      </c>
      <c r="S63" s="15" t="s">
        <v>531</v>
      </c>
      <c r="T63" s="17" t="s">
        <v>530</v>
      </c>
      <c r="U63" s="18"/>
      <c r="V63" s="19" t="s">
        <v>458</v>
      </c>
    </row>
    <row r="64" spans="1:22" x14ac:dyDescent="0.25">
      <c r="A64" s="7" t="s">
        <v>55</v>
      </c>
      <c r="B64" s="7" t="s">
        <v>272</v>
      </c>
      <c r="C64" s="40">
        <v>130.30000000000001</v>
      </c>
      <c r="E64" s="15">
        <v>2022</v>
      </c>
      <c r="F64" s="17" t="s">
        <v>629</v>
      </c>
      <c r="G64" s="18"/>
      <c r="H64" s="19" t="s">
        <v>432</v>
      </c>
      <c r="J64" s="48">
        <f t="shared" si="0"/>
        <v>72.057000000000016</v>
      </c>
      <c r="K64" s="7" t="b">
        <f t="shared" si="1"/>
        <v>1</v>
      </c>
      <c r="L64" s="7" t="b">
        <f t="shared" si="2"/>
        <v>0</v>
      </c>
      <c r="M64" s="7" t="b">
        <f t="shared" si="3"/>
        <v>0</v>
      </c>
      <c r="N64" s="7" t="b">
        <f t="shared" si="4"/>
        <v>1</v>
      </c>
      <c r="O64" s="7" t="b">
        <f t="shared" si="5"/>
        <v>0</v>
      </c>
      <c r="Q64" s="40">
        <v>58.243000000000002</v>
      </c>
      <c r="S64" s="15" t="s">
        <v>536</v>
      </c>
      <c r="T64" s="17" t="s">
        <v>528</v>
      </c>
      <c r="U64" s="18"/>
      <c r="V64" s="19" t="s">
        <v>459</v>
      </c>
    </row>
    <row r="65" spans="1:22" x14ac:dyDescent="0.25">
      <c r="A65" s="7" t="s">
        <v>56</v>
      </c>
      <c r="B65" s="7" t="s">
        <v>273</v>
      </c>
      <c r="C65" s="40">
        <v>6.5</v>
      </c>
      <c r="E65" s="15">
        <v>2024</v>
      </c>
      <c r="F65" s="17" t="s">
        <v>629</v>
      </c>
      <c r="G65" s="18"/>
      <c r="H65" s="7" t="s">
        <v>460</v>
      </c>
      <c r="J65" s="48">
        <f t="shared" si="0"/>
        <v>-2.4589999999999996</v>
      </c>
      <c r="K65" s="7" t="b">
        <f t="shared" si="1"/>
        <v>1</v>
      </c>
      <c r="L65" s="7" t="b">
        <f t="shared" si="2"/>
        <v>0</v>
      </c>
      <c r="M65" s="7" t="b">
        <f t="shared" si="3"/>
        <v>0</v>
      </c>
      <c r="N65" s="7" t="b">
        <f t="shared" si="4"/>
        <v>1</v>
      </c>
      <c r="O65" s="7" t="b">
        <f t="shared" si="5"/>
        <v>1</v>
      </c>
      <c r="Q65" s="40">
        <v>8.9589999999999996</v>
      </c>
      <c r="S65" s="15" t="s">
        <v>531</v>
      </c>
      <c r="T65" s="17" t="s">
        <v>530</v>
      </c>
      <c r="U65" s="18"/>
      <c r="V65" s="7" t="s">
        <v>460</v>
      </c>
    </row>
    <row r="66" spans="1:22" x14ac:dyDescent="0.25">
      <c r="A66" s="7" t="s">
        <v>57</v>
      </c>
      <c r="B66" s="7" t="s">
        <v>274</v>
      </c>
      <c r="C66" s="40" t="s">
        <v>8</v>
      </c>
      <c r="E66" s="15"/>
      <c r="F66" s="17"/>
      <c r="G66" s="18"/>
      <c r="H66" s="19"/>
      <c r="J66" s="48" t="str">
        <f t="shared" si="0"/>
        <v/>
      </c>
      <c r="K66" s="7" t="b">
        <f t="shared" si="1"/>
        <v>1</v>
      </c>
      <c r="L66" s="7" t="b">
        <f t="shared" si="2"/>
        <v>1</v>
      </c>
      <c r="M66" s="7" t="b">
        <f t="shared" si="3"/>
        <v>1</v>
      </c>
      <c r="N66" s="7" t="b">
        <f t="shared" si="4"/>
        <v>1</v>
      </c>
      <c r="O66" s="7" t="b">
        <f t="shared" si="5"/>
        <v>1</v>
      </c>
      <c r="Q66" s="40" t="s">
        <v>8</v>
      </c>
      <c r="S66" s="15"/>
      <c r="T66" s="17"/>
      <c r="U66" s="18"/>
      <c r="V66" s="19"/>
    </row>
    <row r="67" spans="1:22" x14ac:dyDescent="0.25">
      <c r="A67" s="7" t="s">
        <v>58</v>
      </c>
      <c r="B67" s="7" t="s">
        <v>275</v>
      </c>
      <c r="C67" s="40">
        <v>35</v>
      </c>
      <c r="D67" s="7" t="s">
        <v>12</v>
      </c>
      <c r="E67" s="15">
        <v>2021</v>
      </c>
      <c r="F67" s="17" t="s">
        <v>629</v>
      </c>
      <c r="G67" s="18" t="s">
        <v>430</v>
      </c>
      <c r="H67" s="19" t="s">
        <v>558</v>
      </c>
      <c r="J67" s="48">
        <f t="shared" si="0"/>
        <v>-29.771000000000001</v>
      </c>
      <c r="K67" s="7" t="b">
        <f t="shared" si="1"/>
        <v>1</v>
      </c>
      <c r="L67" s="7" t="b">
        <f t="shared" si="2"/>
        <v>0</v>
      </c>
      <c r="M67" s="7" t="b">
        <f t="shared" si="3"/>
        <v>0</v>
      </c>
      <c r="N67" s="7" t="b">
        <f t="shared" si="4"/>
        <v>1</v>
      </c>
      <c r="O67" s="7" t="b">
        <f t="shared" si="5"/>
        <v>1</v>
      </c>
      <c r="Q67" s="40">
        <v>64.771000000000001</v>
      </c>
      <c r="R67" s="7" t="s">
        <v>12</v>
      </c>
      <c r="S67" s="15" t="s">
        <v>524</v>
      </c>
      <c r="T67" s="17" t="s">
        <v>523</v>
      </c>
      <c r="U67" s="18" t="s">
        <v>430</v>
      </c>
      <c r="V67" s="19" t="s">
        <v>558</v>
      </c>
    </row>
    <row r="68" spans="1:22" x14ac:dyDescent="0.25">
      <c r="A68" s="7" t="s">
        <v>59</v>
      </c>
      <c r="B68" s="7" t="s">
        <v>276</v>
      </c>
      <c r="C68" s="40" t="s">
        <v>8</v>
      </c>
      <c r="E68" s="15"/>
      <c r="F68" s="17"/>
      <c r="G68" s="18"/>
      <c r="H68" s="19"/>
      <c r="J68" s="48" t="str">
        <f t="shared" si="0"/>
        <v/>
      </c>
      <c r="K68" s="7" t="b">
        <f t="shared" si="1"/>
        <v>1</v>
      </c>
      <c r="L68" s="7" t="b">
        <f t="shared" si="2"/>
        <v>0</v>
      </c>
      <c r="M68" s="7" t="b">
        <f t="shared" si="3"/>
        <v>0</v>
      </c>
      <c r="N68" s="7" t="b">
        <f t="shared" si="4"/>
        <v>1</v>
      </c>
      <c r="O68" s="7" t="b">
        <f t="shared" si="5"/>
        <v>0</v>
      </c>
      <c r="Q68" s="40">
        <v>9.7850000000000001</v>
      </c>
      <c r="S68" s="15" t="s">
        <v>522</v>
      </c>
      <c r="T68" s="17" t="s">
        <v>530</v>
      </c>
      <c r="U68" s="18"/>
      <c r="V68" s="19" t="s">
        <v>461</v>
      </c>
    </row>
    <row r="69" spans="1:22" x14ac:dyDescent="0.25">
      <c r="A69" s="7" t="s">
        <v>68</v>
      </c>
      <c r="B69" s="7" t="s">
        <v>277</v>
      </c>
      <c r="C69" s="40" t="s">
        <v>8</v>
      </c>
      <c r="E69" s="15"/>
      <c r="F69" s="17"/>
      <c r="G69" s="18"/>
      <c r="H69" s="19"/>
      <c r="J69" s="48" t="str">
        <f t="shared" si="0"/>
        <v/>
      </c>
      <c r="K69" s="7" t="b">
        <f t="shared" si="1"/>
        <v>1</v>
      </c>
      <c r="L69" s="7" t="b">
        <f t="shared" si="2"/>
        <v>1</v>
      </c>
      <c r="M69" s="7" t="b">
        <f t="shared" si="3"/>
        <v>1</v>
      </c>
      <c r="N69" s="7" t="b">
        <f t="shared" si="4"/>
        <v>1</v>
      </c>
      <c r="O69" s="7" t="b">
        <f t="shared" si="5"/>
        <v>1</v>
      </c>
      <c r="Q69" s="40" t="s">
        <v>8</v>
      </c>
      <c r="S69" s="15"/>
      <c r="T69" s="17"/>
      <c r="U69" s="18"/>
      <c r="V69" s="19"/>
    </row>
    <row r="70" spans="1:22" x14ac:dyDescent="0.25">
      <c r="A70" s="7" t="s">
        <v>60</v>
      </c>
      <c r="B70" s="7" t="s">
        <v>278</v>
      </c>
      <c r="C70" s="40">
        <v>5.0999999999999996</v>
      </c>
      <c r="E70" s="15">
        <v>2023</v>
      </c>
      <c r="F70" s="15" t="s">
        <v>629</v>
      </c>
      <c r="G70" s="16"/>
      <c r="H70" s="19" t="s">
        <v>432</v>
      </c>
      <c r="J70" s="48">
        <f t="shared" si="0"/>
        <v>-3.4800000000000004</v>
      </c>
      <c r="K70" s="7" t="b">
        <f t="shared" si="1"/>
        <v>1</v>
      </c>
      <c r="L70" s="7" t="b">
        <f t="shared" si="2"/>
        <v>0</v>
      </c>
      <c r="M70" s="7" t="b">
        <f t="shared" si="3"/>
        <v>0</v>
      </c>
      <c r="N70" s="7" t="b">
        <f t="shared" si="4"/>
        <v>1</v>
      </c>
      <c r="O70" s="7" t="b">
        <f t="shared" si="5"/>
        <v>0</v>
      </c>
      <c r="Q70" s="40">
        <v>8.58</v>
      </c>
      <c r="S70" s="15" t="s">
        <v>536</v>
      </c>
      <c r="T70" s="15" t="s">
        <v>525</v>
      </c>
      <c r="U70" s="16"/>
      <c r="V70" s="19" t="s">
        <v>436</v>
      </c>
    </row>
    <row r="71" spans="1:22" x14ac:dyDescent="0.25">
      <c r="A71" s="7" t="s">
        <v>62</v>
      </c>
      <c r="B71" s="7" t="s">
        <v>279</v>
      </c>
      <c r="C71" s="40">
        <v>85.2</v>
      </c>
      <c r="D71" s="7" t="s">
        <v>12</v>
      </c>
      <c r="E71" s="15">
        <v>2023</v>
      </c>
      <c r="F71" s="17" t="s">
        <v>629</v>
      </c>
      <c r="G71" s="18" t="s">
        <v>442</v>
      </c>
      <c r="H71" s="19" t="s">
        <v>646</v>
      </c>
      <c r="J71" s="48">
        <f t="shared" si="0"/>
        <v>-17.484999999999999</v>
      </c>
      <c r="K71" s="7" t="b">
        <f t="shared" si="1"/>
        <v>0</v>
      </c>
      <c r="L71" s="7" t="b">
        <f t="shared" si="2"/>
        <v>0</v>
      </c>
      <c r="M71" s="7" t="b">
        <f t="shared" si="3"/>
        <v>0</v>
      </c>
      <c r="N71" s="7" t="b">
        <f t="shared" si="4"/>
        <v>0</v>
      </c>
      <c r="O71" s="7" t="b">
        <f t="shared" si="5"/>
        <v>0</v>
      </c>
      <c r="Q71" s="40">
        <v>102.685</v>
      </c>
      <c r="S71" s="15" t="s">
        <v>531</v>
      </c>
      <c r="T71" s="17" t="s">
        <v>559</v>
      </c>
      <c r="U71" s="18"/>
      <c r="V71" s="19" t="s">
        <v>560</v>
      </c>
    </row>
    <row r="72" spans="1:22" x14ac:dyDescent="0.25">
      <c r="A72" s="7" t="s">
        <v>63</v>
      </c>
      <c r="B72" s="7" t="s">
        <v>280</v>
      </c>
      <c r="C72" s="40" t="s">
        <v>8</v>
      </c>
      <c r="E72" s="15"/>
      <c r="F72" s="17"/>
      <c r="G72" s="18"/>
      <c r="H72" s="19"/>
      <c r="J72" s="48" t="str">
        <f t="shared" si="0"/>
        <v/>
      </c>
      <c r="K72" s="7" t="b">
        <f t="shared" si="1"/>
        <v>1</v>
      </c>
      <c r="L72" s="7" t="b">
        <f t="shared" si="2"/>
        <v>1</v>
      </c>
      <c r="M72" s="7" t="b">
        <f t="shared" si="3"/>
        <v>1</v>
      </c>
      <c r="N72" s="7" t="b">
        <f t="shared" si="4"/>
        <v>1</v>
      </c>
      <c r="O72" s="7" t="b">
        <f t="shared" si="5"/>
        <v>1</v>
      </c>
      <c r="Q72" s="40" t="s">
        <v>8</v>
      </c>
      <c r="S72" s="15"/>
      <c r="T72" s="17"/>
      <c r="U72" s="18"/>
      <c r="V72" s="19"/>
    </row>
    <row r="73" spans="1:22" x14ac:dyDescent="0.25">
      <c r="A73" s="7" t="s">
        <v>73</v>
      </c>
      <c r="B73" s="7" t="s">
        <v>281</v>
      </c>
      <c r="C73" s="40" t="s">
        <v>8</v>
      </c>
      <c r="E73" s="15"/>
      <c r="F73" s="17"/>
      <c r="G73" s="18"/>
      <c r="H73" s="19"/>
      <c r="J73" s="48" t="str">
        <f t="shared" si="0"/>
        <v/>
      </c>
      <c r="K73" s="7" t="b">
        <f t="shared" si="1"/>
        <v>1</v>
      </c>
      <c r="L73" s="7" t="b">
        <f t="shared" si="2"/>
        <v>1</v>
      </c>
      <c r="M73" s="7" t="b">
        <f t="shared" si="3"/>
        <v>1</v>
      </c>
      <c r="N73" s="7" t="b">
        <f t="shared" si="4"/>
        <v>1</v>
      </c>
      <c r="O73" s="7" t="b">
        <f t="shared" si="5"/>
        <v>1</v>
      </c>
      <c r="Q73" s="40" t="s">
        <v>8</v>
      </c>
      <c r="S73" s="15"/>
      <c r="T73" s="17"/>
      <c r="U73" s="18"/>
      <c r="V73" s="19"/>
    </row>
    <row r="74" spans="1:22" x14ac:dyDescent="0.25">
      <c r="A74" s="7" t="s">
        <v>64</v>
      </c>
      <c r="B74" s="7" t="s">
        <v>282</v>
      </c>
      <c r="C74" s="40">
        <v>0.6</v>
      </c>
      <c r="E74" s="15">
        <v>2022</v>
      </c>
      <c r="F74" s="15" t="s">
        <v>629</v>
      </c>
      <c r="G74" s="16"/>
      <c r="H74" s="19" t="s">
        <v>432</v>
      </c>
      <c r="J74" s="48">
        <f t="shared" si="0"/>
        <v>-45.436999999999998</v>
      </c>
      <c r="K74" s="7" t="b">
        <f t="shared" si="1"/>
        <v>1</v>
      </c>
      <c r="L74" s="7" t="b">
        <f t="shared" si="2"/>
        <v>0</v>
      </c>
      <c r="M74" s="7" t="b">
        <f t="shared" si="3"/>
        <v>0</v>
      </c>
      <c r="N74" s="7" t="b">
        <f t="shared" si="4"/>
        <v>1</v>
      </c>
      <c r="O74" s="7" t="b">
        <f t="shared" si="5"/>
        <v>0</v>
      </c>
      <c r="Q74" s="40">
        <v>46.036999999999999</v>
      </c>
      <c r="S74" s="15" t="s">
        <v>536</v>
      </c>
      <c r="T74" s="15" t="s">
        <v>552</v>
      </c>
      <c r="U74" s="16"/>
      <c r="V74" s="19" t="s">
        <v>436</v>
      </c>
    </row>
    <row r="75" spans="1:22" x14ac:dyDescent="0.25">
      <c r="A75" s="7" t="s">
        <v>65</v>
      </c>
      <c r="B75" s="7" t="s">
        <v>283</v>
      </c>
      <c r="C75" s="40">
        <v>5.9</v>
      </c>
      <c r="E75" s="15">
        <v>2022</v>
      </c>
      <c r="F75" s="15" t="s">
        <v>629</v>
      </c>
      <c r="G75" s="16"/>
      <c r="H75" s="19" t="s">
        <v>432</v>
      </c>
      <c r="J75" s="48">
        <f t="shared" ref="J75:J138" si="6">IF(ISNUMBER(C75),C75-Q75,"")</f>
        <v>-13.008000000000001</v>
      </c>
      <c r="K75" s="7" t="b">
        <f t="shared" ref="K75:K138" si="7">D75=R75</f>
        <v>1</v>
      </c>
      <c r="L75" s="7" t="b">
        <f t="shared" ref="L75:L138" si="8">E75=S75</f>
        <v>0</v>
      </c>
      <c r="M75" s="7" t="b">
        <f t="shared" ref="M75:M138" si="9">F75=T75</f>
        <v>0</v>
      </c>
      <c r="N75" s="7" t="b">
        <f t="shared" ref="N75:N138" si="10">G75=U75</f>
        <v>1</v>
      </c>
      <c r="O75" s="7" t="b">
        <f t="shared" ref="O75:O138" si="11">H75=V75</f>
        <v>0</v>
      </c>
      <c r="Q75" s="40">
        <v>18.908000000000001</v>
      </c>
      <c r="S75" s="15" t="s">
        <v>536</v>
      </c>
      <c r="T75" s="15" t="s">
        <v>528</v>
      </c>
      <c r="U75" s="16"/>
      <c r="V75" s="19" t="s">
        <v>436</v>
      </c>
    </row>
    <row r="76" spans="1:22" x14ac:dyDescent="0.25">
      <c r="A76" s="7" t="s">
        <v>66</v>
      </c>
      <c r="B76" s="7" t="s">
        <v>284</v>
      </c>
      <c r="C76" s="40" t="s">
        <v>8</v>
      </c>
      <c r="E76" s="15"/>
      <c r="F76" s="17"/>
      <c r="G76" s="18"/>
      <c r="H76" s="19"/>
      <c r="J76" s="48" t="str">
        <f t="shared" si="6"/>
        <v/>
      </c>
      <c r="K76" s="7" t="b">
        <f t="shared" si="7"/>
        <v>1</v>
      </c>
      <c r="L76" s="7" t="b">
        <f t="shared" si="8"/>
        <v>0</v>
      </c>
      <c r="M76" s="7" t="b">
        <f t="shared" si="9"/>
        <v>0</v>
      </c>
      <c r="N76" s="7" t="b">
        <f t="shared" si="10"/>
        <v>1</v>
      </c>
      <c r="O76" s="7" t="b">
        <f t="shared" si="11"/>
        <v>0</v>
      </c>
      <c r="Q76" s="40">
        <v>1134.56</v>
      </c>
      <c r="S76" s="15" t="s">
        <v>522</v>
      </c>
      <c r="T76" s="17" t="s">
        <v>528</v>
      </c>
      <c r="U76" s="18"/>
      <c r="V76" s="19" t="s">
        <v>462</v>
      </c>
    </row>
    <row r="77" spans="1:22" x14ac:dyDescent="0.25">
      <c r="A77" s="7" t="s">
        <v>67</v>
      </c>
      <c r="B77" s="7" t="s">
        <v>285</v>
      </c>
      <c r="C77" s="40" t="s">
        <v>8</v>
      </c>
      <c r="E77" s="15"/>
      <c r="F77" s="17"/>
      <c r="G77" s="18"/>
      <c r="H77" s="19"/>
      <c r="J77" s="48" t="str">
        <f t="shared" si="6"/>
        <v/>
      </c>
      <c r="K77" s="7" t="b">
        <f t="shared" si="7"/>
        <v>1</v>
      </c>
      <c r="L77" s="7" t="b">
        <f t="shared" si="8"/>
        <v>0</v>
      </c>
      <c r="M77" s="7" t="b">
        <f t="shared" si="9"/>
        <v>0</v>
      </c>
      <c r="N77" s="7" t="b">
        <f t="shared" si="10"/>
        <v>1</v>
      </c>
      <c r="O77" s="7" t="b">
        <f t="shared" si="11"/>
        <v>0</v>
      </c>
      <c r="Q77" s="40">
        <v>3.7090000000000001</v>
      </c>
      <c r="S77" s="15" t="s">
        <v>536</v>
      </c>
      <c r="T77" s="17" t="s">
        <v>552</v>
      </c>
      <c r="U77" s="18"/>
      <c r="V77" s="19" t="s">
        <v>463</v>
      </c>
    </row>
    <row r="78" spans="1:22" x14ac:dyDescent="0.25">
      <c r="A78" s="7" t="s">
        <v>69</v>
      </c>
      <c r="B78" s="7" t="s">
        <v>286</v>
      </c>
      <c r="C78" s="40">
        <v>7.9</v>
      </c>
      <c r="E78" s="15">
        <v>2023</v>
      </c>
      <c r="F78" s="17" t="s">
        <v>629</v>
      </c>
      <c r="G78" s="18"/>
      <c r="H78" s="19" t="s">
        <v>647</v>
      </c>
      <c r="J78" s="48">
        <f t="shared" si="6"/>
        <v>-18.987000000000002</v>
      </c>
      <c r="K78" s="7" t="b">
        <f t="shared" si="7"/>
        <v>1</v>
      </c>
      <c r="L78" s="7" t="b">
        <f t="shared" si="8"/>
        <v>0</v>
      </c>
      <c r="M78" s="7" t="b">
        <f t="shared" si="9"/>
        <v>0</v>
      </c>
      <c r="N78" s="7" t="b">
        <f t="shared" si="10"/>
        <v>1</v>
      </c>
      <c r="O78" s="7" t="b">
        <f t="shared" si="11"/>
        <v>0</v>
      </c>
      <c r="Q78" s="40">
        <v>26.887</v>
      </c>
      <c r="S78" s="15" t="s">
        <v>524</v>
      </c>
      <c r="T78" s="17" t="s">
        <v>525</v>
      </c>
      <c r="U78" s="18"/>
      <c r="V78" s="19" t="s">
        <v>561</v>
      </c>
    </row>
    <row r="79" spans="1:22" x14ac:dyDescent="0.25">
      <c r="A79" s="7" t="s">
        <v>70</v>
      </c>
      <c r="B79" s="7" t="s">
        <v>287</v>
      </c>
      <c r="C79" s="40">
        <v>2.8</v>
      </c>
      <c r="E79" s="15">
        <v>2022</v>
      </c>
      <c r="F79" s="17" t="s">
        <v>629</v>
      </c>
      <c r="G79" s="18"/>
      <c r="H79" s="19" t="s">
        <v>432</v>
      </c>
      <c r="J79" s="48">
        <f t="shared" si="6"/>
        <v>-14.39</v>
      </c>
      <c r="K79" s="7" t="b">
        <f t="shared" si="7"/>
        <v>1</v>
      </c>
      <c r="L79" s="7" t="b">
        <f t="shared" si="8"/>
        <v>0</v>
      </c>
      <c r="M79" s="7" t="b">
        <f t="shared" si="9"/>
        <v>0</v>
      </c>
      <c r="N79" s="7" t="b">
        <f t="shared" si="10"/>
        <v>1</v>
      </c>
      <c r="O79" s="7" t="b">
        <f t="shared" si="11"/>
        <v>0</v>
      </c>
      <c r="Q79" s="40">
        <v>17.190000000000001</v>
      </c>
      <c r="S79" s="15" t="s">
        <v>562</v>
      </c>
      <c r="T79" s="17" t="s">
        <v>525</v>
      </c>
      <c r="U79" s="18"/>
      <c r="V79" s="19" t="s">
        <v>464</v>
      </c>
    </row>
    <row r="80" spans="1:22" x14ac:dyDescent="0.25">
      <c r="A80" s="7" t="s">
        <v>71</v>
      </c>
      <c r="B80" s="7" t="s">
        <v>288</v>
      </c>
      <c r="C80" s="40">
        <v>1.7</v>
      </c>
      <c r="E80" s="15">
        <v>2024</v>
      </c>
      <c r="F80" s="17" t="s">
        <v>629</v>
      </c>
      <c r="G80" s="18"/>
      <c r="H80" s="19" t="s">
        <v>603</v>
      </c>
      <c r="J80" s="48">
        <f t="shared" si="6"/>
        <v>-2.5309999999999997</v>
      </c>
      <c r="K80" s="7" t="b">
        <f t="shared" si="7"/>
        <v>1</v>
      </c>
      <c r="L80" s="7" t="b">
        <f t="shared" si="8"/>
        <v>0</v>
      </c>
      <c r="M80" s="7" t="b">
        <f t="shared" si="9"/>
        <v>0</v>
      </c>
      <c r="N80" s="7" t="b">
        <f t="shared" si="10"/>
        <v>1</v>
      </c>
      <c r="O80" s="7" t="b">
        <f t="shared" si="11"/>
        <v>0</v>
      </c>
      <c r="Q80" s="40">
        <v>4.2309999999999999</v>
      </c>
      <c r="S80" s="15" t="s">
        <v>546</v>
      </c>
      <c r="T80" s="17" t="s">
        <v>528</v>
      </c>
      <c r="U80" s="18"/>
      <c r="V80" s="19" t="s">
        <v>465</v>
      </c>
    </row>
    <row r="81" spans="1:22" x14ac:dyDescent="0.25">
      <c r="A81" s="7" t="s">
        <v>72</v>
      </c>
      <c r="B81" s="7" t="s">
        <v>289</v>
      </c>
      <c r="C81" s="40">
        <v>2.7</v>
      </c>
      <c r="E81" s="15">
        <v>2022</v>
      </c>
      <c r="F81" s="15" t="s">
        <v>629</v>
      </c>
      <c r="G81" s="16"/>
      <c r="H81" s="19" t="s">
        <v>436</v>
      </c>
      <c r="J81" s="48">
        <f t="shared" si="6"/>
        <v>-7.3749999999999991</v>
      </c>
      <c r="K81" s="7" t="b">
        <f t="shared" si="7"/>
        <v>1</v>
      </c>
      <c r="L81" s="7" t="b">
        <f t="shared" si="8"/>
        <v>0</v>
      </c>
      <c r="M81" s="7" t="b">
        <f t="shared" si="9"/>
        <v>0</v>
      </c>
      <c r="N81" s="7" t="b">
        <f t="shared" si="10"/>
        <v>1</v>
      </c>
      <c r="O81" s="7" t="b">
        <f t="shared" si="11"/>
        <v>1</v>
      </c>
      <c r="Q81" s="40">
        <v>10.074999999999999</v>
      </c>
      <c r="S81" s="15" t="s">
        <v>536</v>
      </c>
      <c r="T81" s="15" t="s">
        <v>552</v>
      </c>
      <c r="U81" s="16"/>
      <c r="V81" s="19" t="s">
        <v>436</v>
      </c>
    </row>
    <row r="82" spans="1:22" x14ac:dyDescent="0.25">
      <c r="A82" s="7" t="s">
        <v>83</v>
      </c>
      <c r="B82" s="7" t="s">
        <v>290</v>
      </c>
      <c r="C82" s="40">
        <v>73.400000000000006</v>
      </c>
      <c r="E82" s="15">
        <v>2022</v>
      </c>
      <c r="F82" s="17" t="s">
        <v>629</v>
      </c>
      <c r="G82" s="18"/>
      <c r="H82" s="19" t="s">
        <v>466</v>
      </c>
      <c r="J82" s="48">
        <f t="shared" si="6"/>
        <v>-68.569999999999993</v>
      </c>
      <c r="K82" s="7" t="b">
        <f t="shared" si="7"/>
        <v>1</v>
      </c>
      <c r="L82" s="7" t="b">
        <f t="shared" si="8"/>
        <v>0</v>
      </c>
      <c r="M82" s="7" t="b">
        <f t="shared" si="9"/>
        <v>0</v>
      </c>
      <c r="N82" s="7" t="b">
        <f t="shared" si="10"/>
        <v>1</v>
      </c>
      <c r="O82" s="7" t="b">
        <f t="shared" si="11"/>
        <v>1</v>
      </c>
      <c r="Q82" s="40">
        <v>141.97</v>
      </c>
      <c r="S82" s="15" t="s">
        <v>531</v>
      </c>
      <c r="T82" s="17" t="s">
        <v>530</v>
      </c>
      <c r="U82" s="18"/>
      <c r="V82" s="19" t="s">
        <v>466</v>
      </c>
    </row>
    <row r="83" spans="1:22" x14ac:dyDescent="0.25">
      <c r="A83" s="7" t="s">
        <v>74</v>
      </c>
      <c r="B83" s="7" t="s">
        <v>291</v>
      </c>
      <c r="C83" s="40">
        <v>14.7</v>
      </c>
      <c r="E83" s="15">
        <v>2021</v>
      </c>
      <c r="F83" s="17" t="s">
        <v>629</v>
      </c>
      <c r="G83" s="18"/>
      <c r="H83" s="19" t="s">
        <v>432</v>
      </c>
      <c r="J83" s="48">
        <f t="shared" si="6"/>
        <v>-245.17099999999999</v>
      </c>
      <c r="K83" s="7" t="b">
        <f t="shared" si="7"/>
        <v>1</v>
      </c>
      <c r="L83" s="7" t="b">
        <f t="shared" si="8"/>
        <v>0</v>
      </c>
      <c r="M83" s="7" t="b">
        <f t="shared" si="9"/>
        <v>0</v>
      </c>
      <c r="N83" s="7" t="b">
        <f t="shared" si="10"/>
        <v>1</v>
      </c>
      <c r="O83" s="7" t="b">
        <f t="shared" si="11"/>
        <v>0</v>
      </c>
      <c r="Q83" s="40">
        <v>259.87099999999998</v>
      </c>
      <c r="S83" s="15" t="s">
        <v>522</v>
      </c>
      <c r="T83" s="17" t="s">
        <v>528</v>
      </c>
      <c r="U83" s="18"/>
      <c r="V83" s="19" t="s">
        <v>467</v>
      </c>
    </row>
    <row r="84" spans="1:22" x14ac:dyDescent="0.25">
      <c r="A84" s="7" t="s">
        <v>75</v>
      </c>
      <c r="B84" s="7" t="s">
        <v>292</v>
      </c>
      <c r="C84" s="40" t="s">
        <v>8</v>
      </c>
      <c r="E84" s="15"/>
      <c r="F84" s="17"/>
      <c r="G84" s="18"/>
      <c r="H84" s="19"/>
      <c r="J84" s="48" t="str">
        <f t="shared" si="6"/>
        <v/>
      </c>
      <c r="K84" s="7" t="b">
        <f t="shared" si="7"/>
        <v>1</v>
      </c>
      <c r="L84" s="7" t="b">
        <f t="shared" si="8"/>
        <v>1</v>
      </c>
      <c r="M84" s="7" t="b">
        <f t="shared" si="9"/>
        <v>1</v>
      </c>
      <c r="N84" s="7" t="b">
        <f t="shared" si="10"/>
        <v>1</v>
      </c>
      <c r="O84" s="7" t="b">
        <f t="shared" si="11"/>
        <v>1</v>
      </c>
      <c r="Q84" s="40" t="s">
        <v>8</v>
      </c>
      <c r="S84" s="15"/>
      <c r="T84" s="17"/>
      <c r="U84" s="18"/>
      <c r="V84" s="19"/>
    </row>
    <row r="85" spans="1:22" x14ac:dyDescent="0.25">
      <c r="A85" s="7" t="s">
        <v>76</v>
      </c>
      <c r="B85" s="7" t="s">
        <v>293</v>
      </c>
      <c r="C85" s="40" t="s">
        <v>8</v>
      </c>
      <c r="E85" s="15"/>
      <c r="F85" s="17"/>
      <c r="G85" s="18"/>
      <c r="H85" s="19"/>
      <c r="J85" s="48" t="str">
        <f t="shared" si="6"/>
        <v/>
      </c>
      <c r="K85" s="7" t="b">
        <f t="shared" si="7"/>
        <v>0</v>
      </c>
      <c r="L85" s="7" t="b">
        <f t="shared" si="8"/>
        <v>0</v>
      </c>
      <c r="M85" s="7" t="b">
        <f t="shared" si="9"/>
        <v>0</v>
      </c>
      <c r="N85" s="7" t="b">
        <f t="shared" si="10"/>
        <v>0</v>
      </c>
      <c r="O85" s="7" t="b">
        <f t="shared" si="11"/>
        <v>0</v>
      </c>
      <c r="Q85" s="40">
        <v>0</v>
      </c>
      <c r="R85" s="7" t="s">
        <v>12</v>
      </c>
      <c r="S85" s="15" t="s">
        <v>536</v>
      </c>
      <c r="T85" s="17" t="s">
        <v>552</v>
      </c>
      <c r="U85" s="18" t="s">
        <v>563</v>
      </c>
      <c r="V85" s="19" t="s">
        <v>468</v>
      </c>
    </row>
    <row r="86" spans="1:22" x14ac:dyDescent="0.25">
      <c r="A86" s="7" t="s">
        <v>77</v>
      </c>
      <c r="B86" s="7" t="s">
        <v>294</v>
      </c>
      <c r="C86" s="40" t="s">
        <v>8</v>
      </c>
      <c r="E86" s="15"/>
      <c r="F86" s="17"/>
      <c r="G86" s="18"/>
      <c r="H86" s="19"/>
      <c r="J86" s="48" t="str">
        <f t="shared" si="6"/>
        <v/>
      </c>
      <c r="K86" s="7" t="b">
        <f t="shared" si="7"/>
        <v>1</v>
      </c>
      <c r="L86" s="7" t="b">
        <f t="shared" si="8"/>
        <v>0</v>
      </c>
      <c r="M86" s="7" t="b">
        <f t="shared" si="9"/>
        <v>0</v>
      </c>
      <c r="N86" s="7" t="b">
        <f t="shared" si="10"/>
        <v>1</v>
      </c>
      <c r="O86" s="7" t="b">
        <f t="shared" si="11"/>
        <v>0</v>
      </c>
      <c r="Q86" s="40">
        <v>17.614000000000001</v>
      </c>
      <c r="S86" s="15" t="s">
        <v>529</v>
      </c>
      <c r="T86" s="17" t="s">
        <v>532</v>
      </c>
      <c r="U86" s="18"/>
      <c r="V86" s="19" t="s">
        <v>469</v>
      </c>
    </row>
    <row r="87" spans="1:22" x14ac:dyDescent="0.25">
      <c r="A87" s="7" t="s">
        <v>78</v>
      </c>
      <c r="B87" s="7" t="s">
        <v>295</v>
      </c>
      <c r="C87" s="40">
        <v>7.4</v>
      </c>
      <c r="E87" s="15">
        <v>2021</v>
      </c>
      <c r="F87" s="17" t="s">
        <v>629</v>
      </c>
      <c r="G87" s="18"/>
      <c r="H87" s="19" t="s">
        <v>432</v>
      </c>
      <c r="J87" s="48">
        <f t="shared" si="6"/>
        <v>-12.456999999999999</v>
      </c>
      <c r="K87" s="7" t="b">
        <f t="shared" si="7"/>
        <v>1</v>
      </c>
      <c r="L87" s="7" t="b">
        <f t="shared" si="8"/>
        <v>0</v>
      </c>
      <c r="M87" s="7" t="b">
        <f t="shared" si="9"/>
        <v>0</v>
      </c>
      <c r="N87" s="7" t="b">
        <f t="shared" si="10"/>
        <v>1</v>
      </c>
      <c r="O87" s="7" t="b">
        <f t="shared" si="11"/>
        <v>0</v>
      </c>
      <c r="Q87" s="40">
        <v>19.856999999999999</v>
      </c>
      <c r="S87" s="15" t="s">
        <v>536</v>
      </c>
      <c r="T87" s="17" t="s">
        <v>528</v>
      </c>
      <c r="U87" s="18"/>
      <c r="V87" s="19" t="s">
        <v>470</v>
      </c>
    </row>
    <row r="88" spans="1:22" x14ac:dyDescent="0.25">
      <c r="A88" s="7" t="s">
        <v>90</v>
      </c>
      <c r="B88" s="7" t="s">
        <v>419</v>
      </c>
      <c r="C88" s="40" t="s">
        <v>8</v>
      </c>
      <c r="E88" s="17"/>
      <c r="F88" s="17"/>
      <c r="G88" s="18"/>
      <c r="H88" s="19"/>
      <c r="J88" s="48" t="str">
        <f t="shared" si="6"/>
        <v/>
      </c>
      <c r="K88" s="7" t="b">
        <f t="shared" si="7"/>
        <v>1</v>
      </c>
      <c r="L88" s="7" t="b">
        <f t="shared" si="8"/>
        <v>1</v>
      </c>
      <c r="M88" s="7" t="b">
        <f t="shared" si="9"/>
        <v>1</v>
      </c>
      <c r="N88" s="7" t="b">
        <f t="shared" si="10"/>
        <v>1</v>
      </c>
      <c r="O88" s="7" t="b">
        <f t="shared" si="11"/>
        <v>1</v>
      </c>
      <c r="Q88" s="40" t="s">
        <v>8</v>
      </c>
      <c r="S88" s="17"/>
      <c r="T88" s="17"/>
      <c r="U88" s="18"/>
      <c r="V88" s="19"/>
    </row>
    <row r="89" spans="1:22" x14ac:dyDescent="0.25">
      <c r="A89" s="7" t="s">
        <v>79</v>
      </c>
      <c r="B89" s="7" t="s">
        <v>296</v>
      </c>
      <c r="C89" s="40">
        <v>2.7</v>
      </c>
      <c r="E89" s="15">
        <v>2024</v>
      </c>
      <c r="F89" s="17" t="s">
        <v>629</v>
      </c>
      <c r="G89" s="18"/>
      <c r="H89" s="19" t="s">
        <v>648</v>
      </c>
      <c r="J89" s="48">
        <f t="shared" si="6"/>
        <v>-7.1909999999999998</v>
      </c>
      <c r="K89" s="7" t="b">
        <f t="shared" si="7"/>
        <v>0</v>
      </c>
      <c r="L89" s="7" t="b">
        <f t="shared" si="8"/>
        <v>0</v>
      </c>
      <c r="M89" s="7" t="b">
        <f t="shared" si="9"/>
        <v>0</v>
      </c>
      <c r="N89" s="7" t="b">
        <f t="shared" si="10"/>
        <v>0</v>
      </c>
      <c r="O89" s="7" t="b">
        <f t="shared" si="11"/>
        <v>0</v>
      </c>
      <c r="Q89" s="40">
        <v>9.891</v>
      </c>
      <c r="R89" s="7" t="s">
        <v>12</v>
      </c>
      <c r="S89" s="15" t="s">
        <v>536</v>
      </c>
      <c r="T89" s="17" t="s">
        <v>564</v>
      </c>
      <c r="U89" s="18" t="s">
        <v>471</v>
      </c>
      <c r="V89" s="19" t="s">
        <v>472</v>
      </c>
    </row>
    <row r="90" spans="1:22" x14ac:dyDescent="0.25">
      <c r="A90" s="7" t="s">
        <v>80</v>
      </c>
      <c r="B90" s="7" t="s">
        <v>297</v>
      </c>
      <c r="C90" s="40">
        <v>27.7</v>
      </c>
      <c r="D90" s="7" t="s">
        <v>12</v>
      </c>
      <c r="E90" s="15">
        <v>2023</v>
      </c>
      <c r="F90" s="15" t="s">
        <v>629</v>
      </c>
      <c r="G90" s="16" t="s">
        <v>566</v>
      </c>
      <c r="H90" s="19" t="s">
        <v>649</v>
      </c>
      <c r="J90" s="48">
        <f t="shared" si="6"/>
        <v>-6.448000000000004</v>
      </c>
      <c r="K90" s="7" t="b">
        <f t="shared" si="7"/>
        <v>1</v>
      </c>
      <c r="L90" s="7" t="b">
        <f t="shared" si="8"/>
        <v>0</v>
      </c>
      <c r="M90" s="7" t="b">
        <f t="shared" si="9"/>
        <v>0</v>
      </c>
      <c r="N90" s="7" t="b">
        <f t="shared" si="10"/>
        <v>1</v>
      </c>
      <c r="O90" s="7" t="b">
        <f t="shared" si="11"/>
        <v>0</v>
      </c>
      <c r="Q90" s="40">
        <v>34.148000000000003</v>
      </c>
      <c r="R90" s="7" t="s">
        <v>12</v>
      </c>
      <c r="S90" s="15" t="s">
        <v>524</v>
      </c>
      <c r="T90" s="15" t="s">
        <v>565</v>
      </c>
      <c r="U90" s="16" t="s">
        <v>566</v>
      </c>
      <c r="V90" s="19" t="s">
        <v>567</v>
      </c>
    </row>
    <row r="91" spans="1:22" x14ac:dyDescent="0.25">
      <c r="A91" s="7" t="s">
        <v>81</v>
      </c>
      <c r="B91" s="7" t="s">
        <v>298</v>
      </c>
      <c r="C91" s="40">
        <v>0</v>
      </c>
      <c r="E91" s="15">
        <v>2022</v>
      </c>
      <c r="F91" s="15" t="s">
        <v>629</v>
      </c>
      <c r="G91" s="16"/>
      <c r="H91" s="19" t="s">
        <v>436</v>
      </c>
      <c r="J91" s="48">
        <f t="shared" si="6"/>
        <v>0</v>
      </c>
      <c r="K91" s="7" t="b">
        <f t="shared" si="7"/>
        <v>1</v>
      </c>
      <c r="L91" s="7" t="b">
        <f t="shared" si="8"/>
        <v>0</v>
      </c>
      <c r="M91" s="7" t="b">
        <f t="shared" si="9"/>
        <v>0</v>
      </c>
      <c r="N91" s="7" t="b">
        <f t="shared" si="10"/>
        <v>1</v>
      </c>
      <c r="O91" s="7" t="b">
        <f t="shared" si="11"/>
        <v>1</v>
      </c>
      <c r="Q91" s="40">
        <v>0</v>
      </c>
      <c r="S91" s="15" t="s">
        <v>536</v>
      </c>
      <c r="T91" s="15" t="s">
        <v>552</v>
      </c>
      <c r="U91" s="16"/>
      <c r="V91" s="19" t="s">
        <v>436</v>
      </c>
    </row>
    <row r="92" spans="1:22" x14ac:dyDescent="0.25">
      <c r="A92" s="7" t="s">
        <v>82</v>
      </c>
      <c r="B92" s="7" t="s">
        <v>299</v>
      </c>
      <c r="C92" s="40">
        <v>24.2</v>
      </c>
      <c r="E92" s="15">
        <v>2022</v>
      </c>
      <c r="F92" s="17" t="s">
        <v>629</v>
      </c>
      <c r="G92" s="18"/>
      <c r="H92" s="19" t="s">
        <v>604</v>
      </c>
      <c r="J92" s="48">
        <f t="shared" si="6"/>
        <v>-4.2600000000000016</v>
      </c>
      <c r="K92" s="7" t="b">
        <f t="shared" si="7"/>
        <v>1</v>
      </c>
      <c r="L92" s="7" t="b">
        <f t="shared" si="8"/>
        <v>0</v>
      </c>
      <c r="M92" s="7" t="b">
        <f t="shared" si="9"/>
        <v>0</v>
      </c>
      <c r="N92" s="7" t="b">
        <f t="shared" si="10"/>
        <v>1</v>
      </c>
      <c r="O92" s="7" t="b">
        <f t="shared" si="11"/>
        <v>0</v>
      </c>
      <c r="Q92" s="40">
        <v>28.46</v>
      </c>
      <c r="S92" s="15" t="s">
        <v>524</v>
      </c>
      <c r="T92" s="17" t="s">
        <v>559</v>
      </c>
      <c r="U92" s="18"/>
      <c r="V92" s="19" t="s">
        <v>517</v>
      </c>
    </row>
    <row r="93" spans="1:22" x14ac:dyDescent="0.25">
      <c r="A93" s="7" t="s">
        <v>84</v>
      </c>
      <c r="B93" s="7" t="s">
        <v>300</v>
      </c>
      <c r="C93" s="40">
        <v>3.4</v>
      </c>
      <c r="E93" s="15">
        <v>2024</v>
      </c>
      <c r="F93" s="17" t="s">
        <v>629</v>
      </c>
      <c r="G93" s="18"/>
      <c r="H93" s="19" t="s">
        <v>650</v>
      </c>
      <c r="J93" s="48">
        <f t="shared" si="6"/>
        <v>-6.6559999999999988</v>
      </c>
      <c r="K93" s="7" t="b">
        <f t="shared" si="7"/>
        <v>1</v>
      </c>
      <c r="L93" s="7" t="b">
        <f t="shared" si="8"/>
        <v>0</v>
      </c>
      <c r="M93" s="7" t="b">
        <f t="shared" si="9"/>
        <v>0</v>
      </c>
      <c r="N93" s="7" t="b">
        <f t="shared" si="10"/>
        <v>1</v>
      </c>
      <c r="O93" s="7" t="b">
        <f t="shared" si="11"/>
        <v>0</v>
      </c>
      <c r="Q93" s="40">
        <v>10.055999999999999</v>
      </c>
      <c r="S93" s="15" t="s">
        <v>524</v>
      </c>
      <c r="T93" s="17" t="s">
        <v>525</v>
      </c>
      <c r="U93" s="18"/>
      <c r="V93" s="19" t="s">
        <v>568</v>
      </c>
    </row>
    <row r="94" spans="1:22" x14ac:dyDescent="0.25">
      <c r="A94" s="7" t="s">
        <v>85</v>
      </c>
      <c r="B94" s="7" t="s">
        <v>301</v>
      </c>
      <c r="C94" s="40" t="s">
        <v>8</v>
      </c>
      <c r="E94" s="15"/>
      <c r="F94" s="17"/>
      <c r="G94" s="18"/>
      <c r="H94" s="19"/>
      <c r="J94" s="48" t="str">
        <f t="shared" si="6"/>
        <v/>
      </c>
      <c r="K94" s="7" t="b">
        <f t="shared" si="7"/>
        <v>1</v>
      </c>
      <c r="L94" s="7" t="b">
        <f t="shared" si="8"/>
        <v>1</v>
      </c>
      <c r="M94" s="7" t="b">
        <f t="shared" si="9"/>
        <v>1</v>
      </c>
      <c r="N94" s="7" t="b">
        <f t="shared" si="10"/>
        <v>1</v>
      </c>
      <c r="O94" s="7" t="b">
        <f t="shared" si="11"/>
        <v>1</v>
      </c>
      <c r="Q94" s="40" t="s">
        <v>8</v>
      </c>
      <c r="S94" s="15"/>
      <c r="T94" s="17"/>
      <c r="U94" s="18"/>
      <c r="V94" s="19"/>
    </row>
    <row r="95" spans="1:22" x14ac:dyDescent="0.25">
      <c r="A95" s="7" t="s">
        <v>86</v>
      </c>
      <c r="B95" s="7" t="s">
        <v>302</v>
      </c>
      <c r="C95" s="40" t="s">
        <v>8</v>
      </c>
      <c r="E95" s="15"/>
      <c r="F95" s="17"/>
      <c r="G95" s="18"/>
      <c r="H95" s="19"/>
      <c r="J95" s="48" t="str">
        <f t="shared" si="6"/>
        <v/>
      </c>
      <c r="K95" s="7" t="b">
        <f t="shared" si="7"/>
        <v>1</v>
      </c>
      <c r="L95" s="7" t="b">
        <f t="shared" si="8"/>
        <v>0</v>
      </c>
      <c r="M95" s="7" t="b">
        <f t="shared" si="9"/>
        <v>0</v>
      </c>
      <c r="N95" s="7" t="b">
        <f t="shared" si="10"/>
        <v>1</v>
      </c>
      <c r="O95" s="7" t="b">
        <f t="shared" si="11"/>
        <v>0</v>
      </c>
      <c r="Q95" s="40">
        <v>22.74</v>
      </c>
      <c r="S95" s="15" t="s">
        <v>536</v>
      </c>
      <c r="T95" s="17" t="s">
        <v>541</v>
      </c>
      <c r="U95" s="18"/>
      <c r="V95" s="19" t="s">
        <v>449</v>
      </c>
    </row>
    <row r="96" spans="1:22" x14ac:dyDescent="0.25">
      <c r="A96" s="7" t="s">
        <v>87</v>
      </c>
      <c r="B96" s="7" t="s">
        <v>303</v>
      </c>
      <c r="C96" s="40">
        <v>12.3</v>
      </c>
      <c r="E96" s="15">
        <v>2022</v>
      </c>
      <c r="F96" s="15" t="s">
        <v>629</v>
      </c>
      <c r="G96" s="16"/>
      <c r="H96" s="19" t="s">
        <v>436</v>
      </c>
      <c r="J96" s="48">
        <f t="shared" si="6"/>
        <v>8.9359999999999999</v>
      </c>
      <c r="K96" s="7" t="b">
        <f t="shared" si="7"/>
        <v>1</v>
      </c>
      <c r="L96" s="7" t="b">
        <f t="shared" si="8"/>
        <v>0</v>
      </c>
      <c r="M96" s="7" t="b">
        <f t="shared" si="9"/>
        <v>0</v>
      </c>
      <c r="N96" s="7" t="b">
        <f t="shared" si="10"/>
        <v>1</v>
      </c>
      <c r="O96" s="7" t="b">
        <f t="shared" si="11"/>
        <v>1</v>
      </c>
      <c r="Q96" s="40">
        <v>3.3639999999999999</v>
      </c>
      <c r="S96" s="15" t="s">
        <v>554</v>
      </c>
      <c r="T96" s="15" t="s">
        <v>530</v>
      </c>
      <c r="U96" s="16"/>
      <c r="V96" s="19" t="s">
        <v>436</v>
      </c>
    </row>
    <row r="97" spans="1:22" x14ac:dyDescent="0.25">
      <c r="A97" s="7" t="s">
        <v>88</v>
      </c>
      <c r="B97" s="7" t="s">
        <v>304</v>
      </c>
      <c r="C97" s="40" t="s">
        <v>8</v>
      </c>
      <c r="E97" s="15"/>
      <c r="F97" s="15"/>
      <c r="G97" s="16"/>
      <c r="H97" s="19"/>
      <c r="J97" s="48" t="str">
        <f t="shared" si="6"/>
        <v/>
      </c>
      <c r="K97" s="7" t="b">
        <f t="shared" si="7"/>
        <v>1</v>
      </c>
      <c r="L97" s="7" t="b">
        <f t="shared" si="8"/>
        <v>0</v>
      </c>
      <c r="M97" s="7" t="b">
        <f t="shared" si="9"/>
        <v>0</v>
      </c>
      <c r="N97" s="7" t="b">
        <f t="shared" si="10"/>
        <v>1</v>
      </c>
      <c r="O97" s="7" t="b">
        <f t="shared" si="11"/>
        <v>0</v>
      </c>
      <c r="Q97" s="40">
        <v>44.276000000000003</v>
      </c>
      <c r="S97" s="15" t="s">
        <v>550</v>
      </c>
      <c r="T97" s="15" t="s">
        <v>530</v>
      </c>
      <c r="U97" s="16"/>
      <c r="V97" s="19" t="s">
        <v>432</v>
      </c>
    </row>
    <row r="98" spans="1:22" x14ac:dyDescent="0.25">
      <c r="A98" s="7" t="s">
        <v>89</v>
      </c>
      <c r="B98" s="7" t="s">
        <v>305</v>
      </c>
      <c r="C98" s="40">
        <v>18</v>
      </c>
      <c r="E98" s="15">
        <v>2022</v>
      </c>
      <c r="F98" s="15" t="s">
        <v>629</v>
      </c>
      <c r="G98" s="16"/>
      <c r="H98" s="19" t="s">
        <v>436</v>
      </c>
      <c r="J98" s="48">
        <f t="shared" si="6"/>
        <v>-36.49</v>
      </c>
      <c r="K98" s="7" t="b">
        <f t="shared" si="7"/>
        <v>1</v>
      </c>
      <c r="L98" s="7" t="b">
        <f t="shared" si="8"/>
        <v>0</v>
      </c>
      <c r="M98" s="7" t="b">
        <f t="shared" si="9"/>
        <v>0</v>
      </c>
      <c r="N98" s="7" t="b">
        <f t="shared" si="10"/>
        <v>1</v>
      </c>
      <c r="O98" s="7" t="b">
        <f t="shared" si="11"/>
        <v>1</v>
      </c>
      <c r="Q98" s="40">
        <v>54.49</v>
      </c>
      <c r="S98" s="15" t="s">
        <v>536</v>
      </c>
      <c r="T98" s="15" t="s">
        <v>525</v>
      </c>
      <c r="U98" s="16"/>
      <c r="V98" s="19" t="s">
        <v>436</v>
      </c>
    </row>
    <row r="99" spans="1:22" x14ac:dyDescent="0.25">
      <c r="A99" s="7" t="s">
        <v>91</v>
      </c>
      <c r="B99" s="7" t="s">
        <v>306</v>
      </c>
      <c r="C99" s="40">
        <v>33.799999999999997</v>
      </c>
      <c r="E99" s="15">
        <v>2023</v>
      </c>
      <c r="F99" s="17" t="s">
        <v>629</v>
      </c>
      <c r="G99" s="18"/>
      <c r="H99" s="19" t="s">
        <v>651</v>
      </c>
      <c r="J99" s="48">
        <f t="shared" si="6"/>
        <v>-44.233000000000004</v>
      </c>
      <c r="K99" s="7" t="b">
        <f t="shared" si="7"/>
        <v>1</v>
      </c>
      <c r="L99" s="7" t="b">
        <f t="shared" si="8"/>
        <v>0</v>
      </c>
      <c r="M99" s="7" t="b">
        <f t="shared" si="9"/>
        <v>0</v>
      </c>
      <c r="N99" s="7" t="b">
        <f t="shared" si="10"/>
        <v>1</v>
      </c>
      <c r="O99" s="7" t="b">
        <f t="shared" si="11"/>
        <v>0</v>
      </c>
      <c r="Q99" s="40">
        <v>78.033000000000001</v>
      </c>
      <c r="S99" s="15" t="s">
        <v>529</v>
      </c>
      <c r="T99" s="17" t="s">
        <v>530</v>
      </c>
      <c r="U99" s="18"/>
      <c r="V99" s="19" t="s">
        <v>473</v>
      </c>
    </row>
    <row r="100" spans="1:22" x14ac:dyDescent="0.25">
      <c r="A100" s="7" t="s">
        <v>92</v>
      </c>
      <c r="B100" s="7" t="s">
        <v>307</v>
      </c>
      <c r="C100" s="40">
        <v>0.1</v>
      </c>
      <c r="E100" s="15">
        <v>2022</v>
      </c>
      <c r="F100" s="15" t="s">
        <v>629</v>
      </c>
      <c r="G100" s="16"/>
      <c r="H100" s="19" t="s">
        <v>432</v>
      </c>
      <c r="J100" s="48">
        <f t="shared" si="6"/>
        <v>-1.4999999999999999E-2</v>
      </c>
      <c r="K100" s="7" t="b">
        <f t="shared" si="7"/>
        <v>1</v>
      </c>
      <c r="L100" s="7" t="b">
        <f t="shared" si="8"/>
        <v>0</v>
      </c>
      <c r="M100" s="7" t="b">
        <f t="shared" si="9"/>
        <v>0</v>
      </c>
      <c r="N100" s="7" t="b">
        <f t="shared" si="10"/>
        <v>1</v>
      </c>
      <c r="O100" s="7" t="b">
        <f t="shared" si="11"/>
        <v>1</v>
      </c>
      <c r="Q100" s="40">
        <v>0.115</v>
      </c>
      <c r="S100" s="15" t="s">
        <v>529</v>
      </c>
      <c r="T100" s="15" t="s">
        <v>525</v>
      </c>
      <c r="U100" s="16"/>
      <c r="V100" s="19" t="s">
        <v>432</v>
      </c>
    </row>
    <row r="101" spans="1:22" x14ac:dyDescent="0.25">
      <c r="A101" s="7" t="s">
        <v>93</v>
      </c>
      <c r="B101" s="7" t="s">
        <v>308</v>
      </c>
      <c r="C101" s="40" t="s">
        <v>8</v>
      </c>
      <c r="E101" s="15"/>
      <c r="F101" s="17"/>
      <c r="G101" s="18"/>
      <c r="H101" s="19"/>
      <c r="J101" s="48" t="str">
        <f t="shared" si="6"/>
        <v/>
      </c>
      <c r="K101" s="7" t="b">
        <f t="shared" si="7"/>
        <v>0</v>
      </c>
      <c r="L101" s="7" t="b">
        <f t="shared" si="8"/>
        <v>0</v>
      </c>
      <c r="M101" s="7" t="b">
        <f t="shared" si="9"/>
        <v>0</v>
      </c>
      <c r="N101" s="7" t="b">
        <f t="shared" si="10"/>
        <v>0</v>
      </c>
      <c r="O101" s="7" t="b">
        <f t="shared" si="11"/>
        <v>0</v>
      </c>
      <c r="Q101" s="40">
        <v>99.994</v>
      </c>
      <c r="R101" s="7" t="s">
        <v>12</v>
      </c>
      <c r="S101" s="15" t="s">
        <v>536</v>
      </c>
      <c r="T101" s="17" t="s">
        <v>523</v>
      </c>
      <c r="U101" s="18" t="s">
        <v>430</v>
      </c>
      <c r="V101" s="19" t="s">
        <v>433</v>
      </c>
    </row>
    <row r="102" spans="1:22" x14ac:dyDescent="0.25">
      <c r="A102" s="7" t="s">
        <v>94</v>
      </c>
      <c r="B102" s="7" t="s">
        <v>309</v>
      </c>
      <c r="C102" s="40">
        <v>3.1</v>
      </c>
      <c r="E102" s="15">
        <v>2023</v>
      </c>
      <c r="F102" s="17" t="s">
        <v>629</v>
      </c>
      <c r="G102" s="18"/>
      <c r="H102" s="19" t="s">
        <v>652</v>
      </c>
      <c r="J102" s="48">
        <f t="shared" si="6"/>
        <v>-6.2070000000000007</v>
      </c>
      <c r="K102" s="7" t="b">
        <f t="shared" si="7"/>
        <v>1</v>
      </c>
      <c r="L102" s="7" t="b">
        <f t="shared" si="8"/>
        <v>0</v>
      </c>
      <c r="M102" s="7" t="b">
        <f t="shared" si="9"/>
        <v>0</v>
      </c>
      <c r="N102" s="7" t="b">
        <f t="shared" si="10"/>
        <v>1</v>
      </c>
      <c r="O102" s="7" t="b">
        <f t="shared" si="11"/>
        <v>0</v>
      </c>
      <c r="Q102" s="40">
        <v>9.3070000000000004</v>
      </c>
      <c r="S102" s="15" t="s">
        <v>536</v>
      </c>
      <c r="T102" s="17" t="s">
        <v>525</v>
      </c>
      <c r="U102" s="18"/>
      <c r="V102" s="19" t="s">
        <v>474</v>
      </c>
    </row>
    <row r="103" spans="1:22" x14ac:dyDescent="0.25">
      <c r="A103" s="7" t="s">
        <v>95</v>
      </c>
      <c r="B103" s="7" t="s">
        <v>310</v>
      </c>
      <c r="C103" s="40">
        <v>0.3</v>
      </c>
      <c r="E103" s="15">
        <v>2022</v>
      </c>
      <c r="F103" s="17" t="s">
        <v>629</v>
      </c>
      <c r="G103" s="18"/>
      <c r="H103" s="19" t="s">
        <v>432</v>
      </c>
      <c r="J103" s="48">
        <f t="shared" si="6"/>
        <v>-4.4460000000000006</v>
      </c>
      <c r="K103" s="7" t="b">
        <f t="shared" si="7"/>
        <v>1</v>
      </c>
      <c r="L103" s="7" t="b">
        <f t="shared" si="8"/>
        <v>0</v>
      </c>
      <c r="M103" s="7" t="b">
        <f t="shared" si="9"/>
        <v>0</v>
      </c>
      <c r="N103" s="7" t="b">
        <f t="shared" si="10"/>
        <v>1</v>
      </c>
      <c r="O103" s="7" t="b">
        <f t="shared" si="11"/>
        <v>1</v>
      </c>
      <c r="Q103" s="40">
        <v>4.7460000000000004</v>
      </c>
      <c r="S103" s="15" t="s">
        <v>522</v>
      </c>
      <c r="T103" s="17" t="s">
        <v>569</v>
      </c>
      <c r="U103" s="18"/>
      <c r="V103" s="19" t="s">
        <v>432</v>
      </c>
    </row>
    <row r="104" spans="1:22" x14ac:dyDescent="0.25">
      <c r="A104" s="7" t="s">
        <v>96</v>
      </c>
      <c r="B104" s="7" t="s">
        <v>311</v>
      </c>
      <c r="C104" s="40" t="s">
        <v>8</v>
      </c>
      <c r="E104" s="15"/>
      <c r="F104" s="17"/>
      <c r="G104" s="18"/>
      <c r="H104" s="19"/>
      <c r="J104" s="48" t="str">
        <f t="shared" si="6"/>
        <v/>
      </c>
      <c r="K104" s="7" t="b">
        <f t="shared" si="7"/>
        <v>1</v>
      </c>
      <c r="L104" s="7" t="b">
        <f t="shared" si="8"/>
        <v>0</v>
      </c>
      <c r="M104" s="7" t="b">
        <f t="shared" si="9"/>
        <v>0</v>
      </c>
      <c r="N104" s="7" t="b">
        <f t="shared" si="10"/>
        <v>1</v>
      </c>
      <c r="O104" s="7" t="b">
        <f t="shared" si="11"/>
        <v>0</v>
      </c>
      <c r="Q104" s="40">
        <v>147.02199999999999</v>
      </c>
      <c r="S104" s="15" t="s">
        <v>554</v>
      </c>
      <c r="T104" s="17" t="s">
        <v>532</v>
      </c>
      <c r="U104" s="18"/>
      <c r="V104" s="19" t="s">
        <v>449</v>
      </c>
    </row>
    <row r="105" spans="1:22" x14ac:dyDescent="0.25">
      <c r="A105" s="7" t="s">
        <v>622</v>
      </c>
      <c r="B105" s="7" t="s">
        <v>623</v>
      </c>
      <c r="C105" s="40">
        <v>4.0999999999999996</v>
      </c>
      <c r="E105" s="15">
        <v>2023</v>
      </c>
      <c r="F105" s="17" t="s">
        <v>629</v>
      </c>
      <c r="G105" s="18"/>
      <c r="H105" s="19" t="s">
        <v>653</v>
      </c>
      <c r="J105" s="48" t="e">
        <f t="shared" si="6"/>
        <v>#VALUE!</v>
      </c>
      <c r="K105" s="7" t="b">
        <f t="shared" si="7"/>
        <v>1</v>
      </c>
      <c r="L105" s="7" t="b">
        <f t="shared" si="8"/>
        <v>0</v>
      </c>
      <c r="M105" s="7" t="b">
        <f t="shared" si="9"/>
        <v>0</v>
      </c>
      <c r="N105" s="7" t="b">
        <f t="shared" si="10"/>
        <v>1</v>
      </c>
      <c r="O105" s="7" t="b">
        <f t="shared" si="11"/>
        <v>0</v>
      </c>
      <c r="Q105" s="40" t="s">
        <v>8</v>
      </c>
      <c r="S105" s="15"/>
      <c r="T105" s="17"/>
      <c r="U105" s="18"/>
      <c r="V105" s="19"/>
    </row>
    <row r="106" spans="1:22" x14ac:dyDescent="0.25">
      <c r="A106" s="7" t="s">
        <v>108</v>
      </c>
      <c r="B106" s="7" t="s">
        <v>314</v>
      </c>
      <c r="C106" s="40" t="s">
        <v>8</v>
      </c>
      <c r="E106" s="15"/>
      <c r="F106" s="17"/>
      <c r="G106" s="18"/>
      <c r="H106" s="19"/>
      <c r="J106" s="48" t="str">
        <f t="shared" si="6"/>
        <v/>
      </c>
      <c r="K106" s="7" t="b">
        <f t="shared" si="7"/>
        <v>1</v>
      </c>
      <c r="L106" s="7" t="b">
        <f t="shared" si="8"/>
        <v>1</v>
      </c>
      <c r="M106" s="7" t="b">
        <f t="shared" si="9"/>
        <v>1</v>
      </c>
      <c r="N106" s="7" t="b">
        <f t="shared" si="10"/>
        <v>1</v>
      </c>
      <c r="O106" s="7" t="b">
        <f t="shared" si="11"/>
        <v>1</v>
      </c>
      <c r="Q106" s="40" t="s">
        <v>8</v>
      </c>
      <c r="S106" s="15"/>
      <c r="T106" s="17"/>
      <c r="U106" s="18"/>
      <c r="V106" s="19"/>
    </row>
    <row r="107" spans="1:22" x14ac:dyDescent="0.25">
      <c r="A107" s="7" t="s">
        <v>97</v>
      </c>
      <c r="B107" s="7" t="s">
        <v>315</v>
      </c>
      <c r="C107" s="40">
        <v>10.6</v>
      </c>
      <c r="E107" s="15">
        <v>2023</v>
      </c>
      <c r="F107" s="15" t="s">
        <v>629</v>
      </c>
      <c r="G107" s="18"/>
      <c r="H107" s="19" t="s">
        <v>475</v>
      </c>
      <c r="J107" s="48">
        <f t="shared" si="6"/>
        <v>-61.844999999999992</v>
      </c>
      <c r="K107" s="7" t="b">
        <f t="shared" si="7"/>
        <v>1</v>
      </c>
      <c r="L107" s="7" t="b">
        <f t="shared" si="8"/>
        <v>0</v>
      </c>
      <c r="M107" s="7" t="b">
        <f t="shared" si="9"/>
        <v>0</v>
      </c>
      <c r="N107" s="7" t="b">
        <f t="shared" si="10"/>
        <v>1</v>
      </c>
      <c r="O107" s="7" t="b">
        <f t="shared" si="11"/>
        <v>1</v>
      </c>
      <c r="Q107" s="40">
        <v>72.444999999999993</v>
      </c>
      <c r="S107" s="15" t="s">
        <v>536</v>
      </c>
      <c r="T107" s="15" t="s">
        <v>525</v>
      </c>
      <c r="U107" s="18"/>
      <c r="V107" s="19" t="s">
        <v>475</v>
      </c>
    </row>
    <row r="108" spans="1:22" x14ac:dyDescent="0.25">
      <c r="A108" s="7" t="s">
        <v>98</v>
      </c>
      <c r="B108" s="7" t="s">
        <v>316</v>
      </c>
      <c r="C108" s="40" t="s">
        <v>8</v>
      </c>
      <c r="E108" s="15"/>
      <c r="F108" s="17"/>
      <c r="G108" s="18"/>
      <c r="H108" s="19"/>
      <c r="J108" s="48" t="str">
        <f t="shared" si="6"/>
        <v/>
      </c>
      <c r="K108" s="7" t="b">
        <f t="shared" si="7"/>
        <v>1</v>
      </c>
      <c r="L108" s="7" t="b">
        <f t="shared" si="8"/>
        <v>1</v>
      </c>
      <c r="M108" s="7" t="b">
        <f t="shared" si="9"/>
        <v>1</v>
      </c>
      <c r="N108" s="7" t="b">
        <f t="shared" si="10"/>
        <v>1</v>
      </c>
      <c r="O108" s="7" t="b">
        <f t="shared" si="11"/>
        <v>1</v>
      </c>
      <c r="Q108" s="40" t="s">
        <v>8</v>
      </c>
      <c r="S108" s="15"/>
      <c r="T108" s="17"/>
      <c r="U108" s="18"/>
      <c r="V108" s="19"/>
    </row>
    <row r="109" spans="1:22" x14ac:dyDescent="0.25">
      <c r="A109" s="7" t="s">
        <v>99</v>
      </c>
      <c r="B109" s="7" t="s">
        <v>317</v>
      </c>
      <c r="C109" s="40">
        <v>11.1</v>
      </c>
      <c r="E109" s="15">
        <v>2023</v>
      </c>
      <c r="F109" s="15" t="s">
        <v>629</v>
      </c>
      <c r="G109" s="16"/>
      <c r="H109" s="19" t="s">
        <v>654</v>
      </c>
      <c r="J109" s="48">
        <f t="shared" si="6"/>
        <v>-23.464999999999996</v>
      </c>
      <c r="K109" s="7" t="b">
        <f t="shared" si="7"/>
        <v>1</v>
      </c>
      <c r="L109" s="7" t="b">
        <f t="shared" si="8"/>
        <v>0</v>
      </c>
      <c r="M109" s="7" t="b">
        <f t="shared" si="9"/>
        <v>0</v>
      </c>
      <c r="N109" s="7" t="b">
        <f t="shared" si="10"/>
        <v>1</v>
      </c>
      <c r="O109" s="7" t="b">
        <f t="shared" si="11"/>
        <v>0</v>
      </c>
      <c r="Q109" s="40">
        <v>34.564999999999998</v>
      </c>
      <c r="S109" s="15" t="s">
        <v>524</v>
      </c>
      <c r="T109" s="15" t="s">
        <v>525</v>
      </c>
      <c r="U109" s="16"/>
      <c r="V109" s="19" t="s">
        <v>567</v>
      </c>
    </row>
    <row r="110" spans="1:22" x14ac:dyDescent="0.25">
      <c r="A110" s="7" t="s">
        <v>100</v>
      </c>
      <c r="B110" s="7" t="s">
        <v>318</v>
      </c>
      <c r="C110" s="40">
        <v>7.7</v>
      </c>
      <c r="E110" s="15">
        <v>2021</v>
      </c>
      <c r="F110" s="17" t="s">
        <v>629</v>
      </c>
      <c r="G110" s="18"/>
      <c r="H110" s="19" t="s">
        <v>432</v>
      </c>
      <c r="J110" s="48">
        <f t="shared" si="6"/>
        <v>-8.6709999999999994</v>
      </c>
      <c r="K110" s="7" t="b">
        <f t="shared" si="7"/>
        <v>1</v>
      </c>
      <c r="L110" s="7" t="b">
        <f t="shared" si="8"/>
        <v>0</v>
      </c>
      <c r="M110" s="7" t="b">
        <f t="shared" si="9"/>
        <v>0</v>
      </c>
      <c r="N110" s="7" t="b">
        <f t="shared" si="10"/>
        <v>1</v>
      </c>
      <c r="O110" s="7" t="b">
        <f t="shared" si="11"/>
        <v>1</v>
      </c>
      <c r="Q110" s="40">
        <v>16.370999999999999</v>
      </c>
      <c r="S110" s="15" t="s">
        <v>546</v>
      </c>
      <c r="T110" s="17" t="s">
        <v>559</v>
      </c>
      <c r="U110" s="18"/>
      <c r="V110" s="19" t="s">
        <v>432</v>
      </c>
    </row>
    <row r="111" spans="1:22" x14ac:dyDescent="0.25">
      <c r="A111" s="7" t="s">
        <v>101</v>
      </c>
      <c r="B111" s="7" t="s">
        <v>319</v>
      </c>
      <c r="C111" s="40" t="s">
        <v>8</v>
      </c>
      <c r="E111" s="15"/>
      <c r="F111" s="17"/>
      <c r="G111" s="18"/>
      <c r="H111" s="19"/>
      <c r="J111" s="48" t="str">
        <f t="shared" si="6"/>
        <v/>
      </c>
      <c r="K111" s="7" t="b">
        <f t="shared" si="7"/>
        <v>0</v>
      </c>
      <c r="L111" s="7" t="b">
        <f t="shared" si="8"/>
        <v>0</v>
      </c>
      <c r="M111" s="7" t="b">
        <f t="shared" si="9"/>
        <v>0</v>
      </c>
      <c r="N111" s="7" t="b">
        <f t="shared" si="10"/>
        <v>0</v>
      </c>
      <c r="O111" s="7" t="b">
        <f t="shared" si="11"/>
        <v>0</v>
      </c>
      <c r="Q111" s="40">
        <v>6.1120000000000001</v>
      </c>
      <c r="R111" s="7" t="s">
        <v>12</v>
      </c>
      <c r="S111" s="15" t="s">
        <v>536</v>
      </c>
      <c r="T111" s="17" t="s">
        <v>570</v>
      </c>
      <c r="U111" s="18" t="s">
        <v>476</v>
      </c>
      <c r="V111" s="19" t="s">
        <v>571</v>
      </c>
    </row>
    <row r="112" spans="1:22" x14ac:dyDescent="0.25">
      <c r="A112" s="7" t="s">
        <v>102</v>
      </c>
      <c r="B112" s="7" t="s">
        <v>320</v>
      </c>
      <c r="C112" s="40" t="s">
        <v>8</v>
      </c>
      <c r="E112" s="15"/>
      <c r="F112" s="17"/>
      <c r="G112" s="18"/>
      <c r="H112" s="19"/>
      <c r="J112" s="48" t="str">
        <f t="shared" si="6"/>
        <v/>
      </c>
      <c r="K112" s="7" t="b">
        <f t="shared" si="7"/>
        <v>1</v>
      </c>
      <c r="L112" s="7" t="b">
        <f t="shared" si="8"/>
        <v>0</v>
      </c>
      <c r="M112" s="7" t="b">
        <f t="shared" si="9"/>
        <v>0</v>
      </c>
      <c r="N112" s="7" t="b">
        <f t="shared" si="10"/>
        <v>1</v>
      </c>
      <c r="O112" s="7" t="b">
        <f t="shared" si="11"/>
        <v>0</v>
      </c>
      <c r="Q112" s="40">
        <v>1.7589999999999999</v>
      </c>
      <c r="S112" s="15" t="s">
        <v>522</v>
      </c>
      <c r="T112" s="17" t="s">
        <v>572</v>
      </c>
      <c r="U112" s="18"/>
      <c r="V112" s="19" t="s">
        <v>477</v>
      </c>
    </row>
    <row r="113" spans="1:22" x14ac:dyDescent="0.25">
      <c r="A113" s="7" t="s">
        <v>116</v>
      </c>
      <c r="B113" s="7" t="s">
        <v>321</v>
      </c>
      <c r="C113" s="40" t="s">
        <v>8</v>
      </c>
      <c r="E113" s="15"/>
      <c r="F113" s="17"/>
      <c r="G113" s="18"/>
      <c r="H113" s="19"/>
      <c r="J113" s="48" t="str">
        <f t="shared" si="6"/>
        <v/>
      </c>
      <c r="K113" s="7" t="b">
        <f t="shared" si="7"/>
        <v>1</v>
      </c>
      <c r="L113" s="7" t="b">
        <f t="shared" si="8"/>
        <v>1</v>
      </c>
      <c r="M113" s="7" t="b">
        <f t="shared" si="9"/>
        <v>1</v>
      </c>
      <c r="N113" s="7" t="b">
        <f t="shared" si="10"/>
        <v>1</v>
      </c>
      <c r="O113" s="7" t="b">
        <f t="shared" si="11"/>
        <v>1</v>
      </c>
      <c r="Q113" s="40" t="s">
        <v>8</v>
      </c>
      <c r="S113" s="15"/>
      <c r="T113" s="17"/>
      <c r="U113" s="18"/>
      <c r="V113" s="19"/>
    </row>
    <row r="114" spans="1:22" x14ac:dyDescent="0.25">
      <c r="A114" s="7" t="s">
        <v>103</v>
      </c>
      <c r="B114" s="7" t="s">
        <v>420</v>
      </c>
      <c r="C114" s="40">
        <v>0</v>
      </c>
      <c r="E114" s="15">
        <v>2022</v>
      </c>
      <c r="F114" s="15" t="s">
        <v>629</v>
      </c>
      <c r="G114" s="16"/>
      <c r="H114" s="19" t="s">
        <v>436</v>
      </c>
      <c r="J114" s="48">
        <f t="shared" si="6"/>
        <v>-448.57400000000001</v>
      </c>
      <c r="K114" s="7" t="b">
        <f t="shared" si="7"/>
        <v>1</v>
      </c>
      <c r="L114" s="7" t="b">
        <f t="shared" si="8"/>
        <v>0</v>
      </c>
      <c r="M114" s="7" t="b">
        <f t="shared" si="9"/>
        <v>0</v>
      </c>
      <c r="N114" s="7" t="b">
        <f t="shared" si="10"/>
        <v>1</v>
      </c>
      <c r="O114" s="7" t="b">
        <f t="shared" si="11"/>
        <v>1</v>
      </c>
      <c r="Q114" s="40">
        <v>448.57400000000001</v>
      </c>
      <c r="S114" s="15" t="s">
        <v>536</v>
      </c>
      <c r="T114" s="15" t="s">
        <v>525</v>
      </c>
      <c r="U114" s="16"/>
      <c r="V114" s="19" t="s">
        <v>436</v>
      </c>
    </row>
    <row r="115" spans="1:22" x14ac:dyDescent="0.25">
      <c r="A115" s="7" t="s">
        <v>104</v>
      </c>
      <c r="B115" s="7" t="s">
        <v>322</v>
      </c>
      <c r="C115" s="40">
        <v>2.6</v>
      </c>
      <c r="E115" s="15">
        <v>2023</v>
      </c>
      <c r="F115" s="15" t="s">
        <v>629</v>
      </c>
      <c r="G115" s="16"/>
      <c r="H115" s="19" t="s">
        <v>655</v>
      </c>
      <c r="J115" s="48">
        <f t="shared" si="6"/>
        <v>-14.139999999999999</v>
      </c>
      <c r="K115" s="7" t="b">
        <f t="shared" si="7"/>
        <v>1</v>
      </c>
      <c r="L115" s="7" t="b">
        <f t="shared" si="8"/>
        <v>0</v>
      </c>
      <c r="M115" s="7" t="b">
        <f t="shared" si="9"/>
        <v>0</v>
      </c>
      <c r="N115" s="7" t="b">
        <f t="shared" si="10"/>
        <v>1</v>
      </c>
      <c r="O115" s="7" t="b">
        <f t="shared" si="11"/>
        <v>0</v>
      </c>
      <c r="Q115" s="40">
        <v>16.739999999999998</v>
      </c>
      <c r="S115" s="15" t="s">
        <v>524</v>
      </c>
      <c r="T115" s="15" t="s">
        <v>525</v>
      </c>
      <c r="U115" s="16"/>
      <c r="V115" s="19" t="s">
        <v>567</v>
      </c>
    </row>
    <row r="116" spans="1:22" x14ac:dyDescent="0.25">
      <c r="A116" s="7" t="s">
        <v>105</v>
      </c>
      <c r="B116" s="7" t="s">
        <v>323</v>
      </c>
      <c r="C116" s="40">
        <v>8.9</v>
      </c>
      <c r="E116" s="15">
        <v>2022</v>
      </c>
      <c r="F116" s="15" t="s">
        <v>629</v>
      </c>
      <c r="G116" s="16"/>
      <c r="H116" s="19" t="s">
        <v>432</v>
      </c>
      <c r="J116" s="48">
        <f t="shared" si="6"/>
        <v>8.9</v>
      </c>
      <c r="K116" s="7" t="b">
        <f t="shared" si="7"/>
        <v>1</v>
      </c>
      <c r="L116" s="7" t="b">
        <f t="shared" si="8"/>
        <v>0</v>
      </c>
      <c r="M116" s="7" t="b">
        <f t="shared" si="9"/>
        <v>0</v>
      </c>
      <c r="N116" s="7" t="b">
        <f t="shared" si="10"/>
        <v>1</v>
      </c>
      <c r="O116" s="7" t="b">
        <f t="shared" si="11"/>
        <v>0</v>
      </c>
      <c r="Q116" s="40">
        <v>0</v>
      </c>
      <c r="S116" s="15" t="s">
        <v>536</v>
      </c>
      <c r="T116" s="15" t="s">
        <v>533</v>
      </c>
      <c r="U116" s="16"/>
      <c r="V116" s="19" t="s">
        <v>436</v>
      </c>
    </row>
    <row r="117" spans="1:22" x14ac:dyDescent="0.25">
      <c r="A117" s="7" t="s">
        <v>106</v>
      </c>
      <c r="B117" s="7" t="s">
        <v>324</v>
      </c>
      <c r="C117" s="40">
        <v>11.2</v>
      </c>
      <c r="E117" s="15">
        <v>2022</v>
      </c>
      <c r="F117" s="17" t="s">
        <v>629</v>
      </c>
      <c r="G117" s="18"/>
      <c r="H117" s="19" t="s">
        <v>449</v>
      </c>
      <c r="J117" s="48">
        <f t="shared" si="6"/>
        <v>-21.238000000000003</v>
      </c>
      <c r="K117" s="7" t="b">
        <f t="shared" si="7"/>
        <v>1</v>
      </c>
      <c r="L117" s="7" t="b">
        <f t="shared" si="8"/>
        <v>0</v>
      </c>
      <c r="M117" s="7" t="b">
        <f t="shared" si="9"/>
        <v>0</v>
      </c>
      <c r="N117" s="7" t="b">
        <f t="shared" si="10"/>
        <v>1</v>
      </c>
      <c r="O117" s="7" t="b">
        <f t="shared" si="11"/>
        <v>1</v>
      </c>
      <c r="Q117" s="40">
        <v>32.438000000000002</v>
      </c>
      <c r="S117" s="15" t="s">
        <v>531</v>
      </c>
      <c r="T117" s="17" t="s">
        <v>528</v>
      </c>
      <c r="U117" s="18"/>
      <c r="V117" s="19" t="s">
        <v>449</v>
      </c>
    </row>
    <row r="118" spans="1:22" x14ac:dyDescent="0.25">
      <c r="A118" s="7" t="s">
        <v>107</v>
      </c>
      <c r="B118" s="7" t="s">
        <v>325</v>
      </c>
      <c r="C118" s="40" t="s">
        <v>8</v>
      </c>
      <c r="E118" s="15"/>
      <c r="F118" s="17"/>
      <c r="G118" s="18"/>
      <c r="H118" s="19"/>
      <c r="J118" s="48" t="str">
        <f t="shared" si="6"/>
        <v/>
      </c>
      <c r="K118" s="7" t="b">
        <f t="shared" si="7"/>
        <v>1</v>
      </c>
      <c r="L118" s="7" t="b">
        <f t="shared" si="8"/>
        <v>1</v>
      </c>
      <c r="M118" s="7" t="b">
        <f t="shared" si="9"/>
        <v>1</v>
      </c>
      <c r="N118" s="7" t="b">
        <f t="shared" si="10"/>
        <v>1</v>
      </c>
      <c r="O118" s="7" t="b">
        <f t="shared" si="11"/>
        <v>1</v>
      </c>
      <c r="Q118" s="40" t="s">
        <v>8</v>
      </c>
      <c r="S118" s="15"/>
      <c r="T118" s="17"/>
      <c r="U118" s="18"/>
      <c r="V118" s="19"/>
    </row>
    <row r="119" spans="1:22" x14ac:dyDescent="0.25">
      <c r="A119" s="7" t="s">
        <v>123</v>
      </c>
      <c r="B119" s="7" t="s">
        <v>326</v>
      </c>
      <c r="C119" s="40">
        <v>24.4</v>
      </c>
      <c r="D119" s="7" t="s">
        <v>12</v>
      </c>
      <c r="E119" s="15">
        <v>2023</v>
      </c>
      <c r="F119" s="17" t="s">
        <v>629</v>
      </c>
      <c r="G119" s="18" t="s">
        <v>630</v>
      </c>
      <c r="H119" s="19" t="s">
        <v>656</v>
      </c>
      <c r="J119" s="48">
        <f t="shared" si="6"/>
        <v>-2.5990000000000002</v>
      </c>
      <c r="K119" s="7" t="b">
        <f t="shared" si="7"/>
        <v>1</v>
      </c>
      <c r="L119" s="7" t="b">
        <f t="shared" si="8"/>
        <v>0</v>
      </c>
      <c r="M119" s="7" t="b">
        <f t="shared" si="9"/>
        <v>0</v>
      </c>
      <c r="N119" s="7" t="b">
        <f t="shared" si="10"/>
        <v>0</v>
      </c>
      <c r="O119" s="7" t="b">
        <f t="shared" si="11"/>
        <v>0</v>
      </c>
      <c r="Q119" s="40">
        <v>26.998999999999999</v>
      </c>
      <c r="R119" s="7" t="s">
        <v>12</v>
      </c>
      <c r="S119" s="15" t="s">
        <v>529</v>
      </c>
      <c r="T119" s="17" t="s">
        <v>532</v>
      </c>
      <c r="U119" s="18" t="s">
        <v>573</v>
      </c>
      <c r="V119" s="19" t="s">
        <v>478</v>
      </c>
    </row>
    <row r="120" spans="1:22" x14ac:dyDescent="0.25">
      <c r="A120" s="7" t="s">
        <v>109</v>
      </c>
      <c r="B120" s="7" t="s">
        <v>327</v>
      </c>
      <c r="C120" s="40" t="s">
        <v>8</v>
      </c>
      <c r="E120" s="15"/>
      <c r="F120" s="17"/>
      <c r="G120" s="18"/>
      <c r="H120" s="19"/>
      <c r="J120" s="48" t="str">
        <f t="shared" si="6"/>
        <v/>
      </c>
      <c r="K120" s="7" t="b">
        <f t="shared" si="7"/>
        <v>1</v>
      </c>
      <c r="L120" s="7" t="b">
        <f t="shared" si="8"/>
        <v>1</v>
      </c>
      <c r="M120" s="7" t="b">
        <f t="shared" si="9"/>
        <v>1</v>
      </c>
      <c r="N120" s="7" t="b">
        <f t="shared" si="10"/>
        <v>1</v>
      </c>
      <c r="O120" s="7" t="b">
        <f t="shared" si="11"/>
        <v>1</v>
      </c>
      <c r="Q120" s="40" t="s">
        <v>8</v>
      </c>
      <c r="S120" s="15"/>
      <c r="T120" s="17"/>
      <c r="U120" s="18"/>
      <c r="V120" s="19"/>
    </row>
    <row r="121" spans="1:22" x14ac:dyDescent="0.25">
      <c r="A121" s="7" t="s">
        <v>110</v>
      </c>
      <c r="B121" s="7" t="s">
        <v>328</v>
      </c>
      <c r="C121" s="40" t="s">
        <v>8</v>
      </c>
      <c r="E121" s="15"/>
      <c r="F121" s="17"/>
      <c r="G121" s="18"/>
      <c r="H121" s="19"/>
      <c r="J121" s="48" t="str">
        <f t="shared" si="6"/>
        <v/>
      </c>
      <c r="K121" s="7" t="b">
        <f t="shared" si="7"/>
        <v>1</v>
      </c>
      <c r="L121" s="7" t="b">
        <f t="shared" si="8"/>
        <v>0</v>
      </c>
      <c r="M121" s="7" t="b">
        <f t="shared" si="9"/>
        <v>0</v>
      </c>
      <c r="N121" s="7" t="b">
        <f t="shared" si="10"/>
        <v>1</v>
      </c>
      <c r="O121" s="7" t="b">
        <f t="shared" si="11"/>
        <v>0</v>
      </c>
      <c r="Q121" s="40">
        <v>8.7070000000000007</v>
      </c>
      <c r="S121" s="15" t="s">
        <v>536</v>
      </c>
      <c r="T121" s="17" t="s">
        <v>528</v>
      </c>
      <c r="U121" s="18"/>
      <c r="V121" s="19" t="s">
        <v>574</v>
      </c>
    </row>
    <row r="122" spans="1:22" x14ac:dyDescent="0.25">
      <c r="A122" s="7" t="s">
        <v>111</v>
      </c>
      <c r="B122" s="7" t="s">
        <v>329</v>
      </c>
      <c r="C122" s="40">
        <v>3.3</v>
      </c>
      <c r="E122" s="15">
        <v>2022</v>
      </c>
      <c r="F122" s="15" t="s">
        <v>629</v>
      </c>
      <c r="G122" s="16"/>
      <c r="H122" s="19" t="s">
        <v>436</v>
      </c>
      <c r="J122" s="48">
        <f t="shared" si="6"/>
        <v>-205.62599999999998</v>
      </c>
      <c r="K122" s="7" t="b">
        <f t="shared" si="7"/>
        <v>1</v>
      </c>
      <c r="L122" s="7" t="b">
        <f t="shared" si="8"/>
        <v>0</v>
      </c>
      <c r="M122" s="7" t="b">
        <f t="shared" si="9"/>
        <v>0</v>
      </c>
      <c r="N122" s="7" t="b">
        <f t="shared" si="10"/>
        <v>1</v>
      </c>
      <c r="O122" s="7" t="b">
        <f t="shared" si="11"/>
        <v>1</v>
      </c>
      <c r="Q122" s="40">
        <v>208.92599999999999</v>
      </c>
      <c r="S122" s="15" t="s">
        <v>536</v>
      </c>
      <c r="T122" s="15" t="s">
        <v>525</v>
      </c>
      <c r="U122" s="16"/>
      <c r="V122" s="19" t="s">
        <v>436</v>
      </c>
    </row>
    <row r="123" spans="1:22" x14ac:dyDescent="0.25">
      <c r="A123" s="7" t="s">
        <v>112</v>
      </c>
      <c r="B123" s="7" t="s">
        <v>330</v>
      </c>
      <c r="C123" s="40" t="s">
        <v>8</v>
      </c>
      <c r="E123" s="15"/>
      <c r="F123" s="17"/>
      <c r="G123" s="18"/>
      <c r="H123" s="19"/>
      <c r="J123" s="48" t="str">
        <f t="shared" si="6"/>
        <v/>
      </c>
      <c r="K123" s="7" t="b">
        <f t="shared" si="7"/>
        <v>1</v>
      </c>
      <c r="L123" s="7" t="b">
        <f t="shared" si="8"/>
        <v>1</v>
      </c>
      <c r="M123" s="7" t="b">
        <f t="shared" si="9"/>
        <v>1</v>
      </c>
      <c r="N123" s="7" t="b">
        <f t="shared" si="10"/>
        <v>1</v>
      </c>
      <c r="O123" s="7" t="b">
        <f t="shared" si="11"/>
        <v>1</v>
      </c>
      <c r="Q123" s="40" t="s">
        <v>8</v>
      </c>
      <c r="S123" s="15"/>
      <c r="T123" s="17"/>
      <c r="U123" s="18"/>
      <c r="V123" s="19"/>
    </row>
    <row r="124" spans="1:22" x14ac:dyDescent="0.25">
      <c r="A124" s="7" t="s">
        <v>113</v>
      </c>
      <c r="B124" s="7" t="s">
        <v>331</v>
      </c>
      <c r="C124" s="40">
        <v>10.6</v>
      </c>
      <c r="E124" s="15">
        <v>2023</v>
      </c>
      <c r="F124" s="17" t="s">
        <v>629</v>
      </c>
      <c r="G124" s="18"/>
      <c r="H124" s="19" t="s">
        <v>605</v>
      </c>
      <c r="J124" s="48" t="e">
        <f t="shared" si="6"/>
        <v>#VALUE!</v>
      </c>
      <c r="K124" s="7" t="b">
        <f t="shared" si="7"/>
        <v>1</v>
      </c>
      <c r="L124" s="7" t="b">
        <f t="shared" si="8"/>
        <v>0</v>
      </c>
      <c r="M124" s="7" t="b">
        <f t="shared" si="9"/>
        <v>0</v>
      </c>
      <c r="N124" s="7" t="b">
        <f t="shared" si="10"/>
        <v>1</v>
      </c>
      <c r="O124" s="7" t="b">
        <f t="shared" si="11"/>
        <v>0</v>
      </c>
      <c r="Q124" s="40" t="s">
        <v>8</v>
      </c>
      <c r="S124" s="15"/>
      <c r="T124" s="17"/>
      <c r="U124" s="18"/>
      <c r="V124" s="19"/>
    </row>
    <row r="125" spans="1:22" x14ac:dyDescent="0.25">
      <c r="A125" s="7" t="s">
        <v>129</v>
      </c>
      <c r="B125" s="7" t="s">
        <v>332</v>
      </c>
      <c r="C125" s="40">
        <v>10.1</v>
      </c>
      <c r="E125" s="15">
        <v>2021</v>
      </c>
      <c r="F125" s="17" t="s">
        <v>629</v>
      </c>
      <c r="G125" s="18"/>
      <c r="H125" s="19" t="s">
        <v>432</v>
      </c>
      <c r="J125" s="48">
        <f t="shared" si="6"/>
        <v>-102.93600000000001</v>
      </c>
      <c r="K125" s="7" t="b">
        <f t="shared" si="7"/>
        <v>1</v>
      </c>
      <c r="L125" s="7" t="b">
        <f t="shared" si="8"/>
        <v>0</v>
      </c>
      <c r="M125" s="7" t="b">
        <f t="shared" si="9"/>
        <v>0</v>
      </c>
      <c r="N125" s="7" t="b">
        <f t="shared" si="10"/>
        <v>1</v>
      </c>
      <c r="O125" s="7" t="b">
        <f t="shared" si="11"/>
        <v>1</v>
      </c>
      <c r="Q125" s="40">
        <v>113.036</v>
      </c>
      <c r="S125" s="15" t="s">
        <v>539</v>
      </c>
      <c r="T125" s="17" t="s">
        <v>525</v>
      </c>
      <c r="U125" s="18"/>
      <c r="V125" s="19" t="s">
        <v>432</v>
      </c>
    </row>
    <row r="126" spans="1:22" x14ac:dyDescent="0.25">
      <c r="A126" s="7" t="s">
        <v>114</v>
      </c>
      <c r="B126" s="7" t="s">
        <v>333</v>
      </c>
      <c r="C126" s="40">
        <v>5.3</v>
      </c>
      <c r="E126" s="15">
        <v>2023</v>
      </c>
      <c r="F126" s="17" t="s">
        <v>629</v>
      </c>
      <c r="G126" s="18"/>
      <c r="H126" s="19" t="s">
        <v>657</v>
      </c>
      <c r="J126" s="48">
        <f t="shared" si="6"/>
        <v>-11.2</v>
      </c>
      <c r="K126" s="7" t="b">
        <f t="shared" si="7"/>
        <v>1</v>
      </c>
      <c r="L126" s="7" t="b">
        <f t="shared" si="8"/>
        <v>0</v>
      </c>
      <c r="M126" s="7" t="b">
        <f t="shared" si="9"/>
        <v>0</v>
      </c>
      <c r="N126" s="7" t="b">
        <f t="shared" si="10"/>
        <v>1</v>
      </c>
      <c r="O126" s="7" t="b">
        <f t="shared" si="11"/>
        <v>0</v>
      </c>
      <c r="Q126" s="40">
        <v>16.5</v>
      </c>
      <c r="S126" s="15" t="s">
        <v>529</v>
      </c>
      <c r="T126" s="17" t="s">
        <v>525</v>
      </c>
      <c r="U126" s="18"/>
      <c r="V126" s="19" t="s">
        <v>575</v>
      </c>
    </row>
    <row r="127" spans="1:22" x14ac:dyDescent="0.25">
      <c r="A127" s="7" t="s">
        <v>132</v>
      </c>
      <c r="B127" s="7" t="s">
        <v>334</v>
      </c>
      <c r="C127" s="40" t="s">
        <v>8</v>
      </c>
      <c r="E127" s="15"/>
      <c r="F127" s="17"/>
      <c r="G127" s="18"/>
      <c r="H127" s="19"/>
      <c r="J127" s="48" t="str">
        <f t="shared" si="6"/>
        <v/>
      </c>
      <c r="K127" s="7" t="b">
        <f t="shared" si="7"/>
        <v>1</v>
      </c>
      <c r="L127" s="7" t="b">
        <f t="shared" si="8"/>
        <v>1</v>
      </c>
      <c r="M127" s="7" t="b">
        <f t="shared" si="9"/>
        <v>1</v>
      </c>
      <c r="N127" s="7" t="b">
        <f t="shared" si="10"/>
        <v>1</v>
      </c>
      <c r="O127" s="7" t="b">
        <f t="shared" si="11"/>
        <v>1</v>
      </c>
      <c r="Q127" s="40" t="s">
        <v>8</v>
      </c>
      <c r="S127" s="15"/>
      <c r="T127" s="17"/>
      <c r="U127" s="18"/>
      <c r="V127" s="19"/>
    </row>
    <row r="128" spans="1:22" x14ac:dyDescent="0.25">
      <c r="A128" s="7" t="s">
        <v>115</v>
      </c>
      <c r="B128" s="7" t="s">
        <v>421</v>
      </c>
      <c r="C128" s="40">
        <v>0</v>
      </c>
      <c r="E128" s="15">
        <v>2022</v>
      </c>
      <c r="F128" s="15" t="s">
        <v>629</v>
      </c>
      <c r="G128" s="16"/>
      <c r="H128" s="19" t="s">
        <v>432</v>
      </c>
      <c r="J128" s="48" t="e">
        <f t="shared" si="6"/>
        <v>#VALUE!</v>
      </c>
      <c r="K128" s="7" t="b">
        <f t="shared" si="7"/>
        <v>1</v>
      </c>
      <c r="L128" s="7" t="b">
        <f t="shared" si="8"/>
        <v>0</v>
      </c>
      <c r="M128" s="7" t="b">
        <f t="shared" si="9"/>
        <v>0</v>
      </c>
      <c r="N128" s="7" t="b">
        <f t="shared" si="10"/>
        <v>1</v>
      </c>
      <c r="O128" s="7" t="b">
        <f t="shared" si="11"/>
        <v>0</v>
      </c>
      <c r="Q128" s="40" t="s">
        <v>8</v>
      </c>
      <c r="S128" s="15"/>
      <c r="T128" s="15"/>
      <c r="U128" s="16"/>
      <c r="V128" s="19"/>
    </row>
    <row r="129" spans="1:22" x14ac:dyDescent="0.25">
      <c r="A129" s="7" t="s">
        <v>117</v>
      </c>
      <c r="B129" s="7" t="s">
        <v>336</v>
      </c>
      <c r="C129" s="40">
        <v>5</v>
      </c>
      <c r="E129" s="15">
        <v>2024</v>
      </c>
      <c r="F129" s="17" t="s">
        <v>629</v>
      </c>
      <c r="G129" s="18"/>
      <c r="H129" s="19" t="s">
        <v>479</v>
      </c>
      <c r="J129" s="48">
        <f t="shared" si="6"/>
        <v>-101.905</v>
      </c>
      <c r="K129" s="7" t="b">
        <f t="shared" si="7"/>
        <v>1</v>
      </c>
      <c r="L129" s="7" t="b">
        <f t="shared" si="8"/>
        <v>0</v>
      </c>
      <c r="M129" s="7" t="b">
        <f t="shared" si="9"/>
        <v>0</v>
      </c>
      <c r="N129" s="7" t="b">
        <f t="shared" si="10"/>
        <v>1</v>
      </c>
      <c r="O129" s="7" t="b">
        <f t="shared" si="11"/>
        <v>1</v>
      </c>
      <c r="Q129" s="40">
        <v>106.905</v>
      </c>
      <c r="S129" s="15" t="s">
        <v>522</v>
      </c>
      <c r="T129" s="17" t="s">
        <v>533</v>
      </c>
      <c r="U129" s="18"/>
      <c r="V129" s="19" t="s">
        <v>479</v>
      </c>
    </row>
    <row r="130" spans="1:22" x14ac:dyDescent="0.25">
      <c r="A130" s="7" t="s">
        <v>118</v>
      </c>
      <c r="B130" s="7" t="s">
        <v>337</v>
      </c>
      <c r="C130" s="40">
        <v>7.8</v>
      </c>
      <c r="E130" s="15">
        <v>2023</v>
      </c>
      <c r="F130" s="17" t="s">
        <v>629</v>
      </c>
      <c r="G130" s="18"/>
      <c r="H130" s="19" t="s">
        <v>606</v>
      </c>
      <c r="J130" s="48">
        <f t="shared" si="6"/>
        <v>-25.440999999999999</v>
      </c>
      <c r="K130" s="7" t="b">
        <f t="shared" si="7"/>
        <v>1</v>
      </c>
      <c r="L130" s="7" t="b">
        <f t="shared" si="8"/>
        <v>0</v>
      </c>
      <c r="M130" s="7" t="b">
        <f t="shared" si="9"/>
        <v>0</v>
      </c>
      <c r="N130" s="7" t="b">
        <f t="shared" si="10"/>
        <v>1</v>
      </c>
      <c r="O130" s="7" t="b">
        <f t="shared" si="11"/>
        <v>0</v>
      </c>
      <c r="Q130" s="40">
        <v>33.241</v>
      </c>
      <c r="S130" s="15" t="s">
        <v>536</v>
      </c>
      <c r="T130" s="17" t="s">
        <v>525</v>
      </c>
      <c r="U130" s="18"/>
      <c r="V130" s="19" t="s">
        <v>436</v>
      </c>
    </row>
    <row r="131" spans="1:22" x14ac:dyDescent="0.25">
      <c r="A131" s="7" t="s">
        <v>119</v>
      </c>
      <c r="B131" s="7" t="s">
        <v>338</v>
      </c>
      <c r="C131" s="40">
        <v>0</v>
      </c>
      <c r="E131" s="15">
        <v>2022</v>
      </c>
      <c r="F131" s="17" t="s">
        <v>629</v>
      </c>
      <c r="G131" s="18"/>
      <c r="H131" s="19" t="s">
        <v>576</v>
      </c>
      <c r="J131" s="48">
        <f t="shared" si="6"/>
        <v>0</v>
      </c>
      <c r="K131" s="7" t="b">
        <f t="shared" si="7"/>
        <v>1</v>
      </c>
      <c r="L131" s="7" t="b">
        <f t="shared" si="8"/>
        <v>0</v>
      </c>
      <c r="M131" s="7" t="b">
        <f t="shared" si="9"/>
        <v>0</v>
      </c>
      <c r="N131" s="7" t="b">
        <f t="shared" si="10"/>
        <v>1</v>
      </c>
      <c r="O131" s="7" t="b">
        <f t="shared" si="11"/>
        <v>1</v>
      </c>
      <c r="Q131" s="40">
        <v>0</v>
      </c>
      <c r="S131" s="15" t="s">
        <v>531</v>
      </c>
      <c r="T131" s="17" t="s">
        <v>532</v>
      </c>
      <c r="U131" s="18"/>
      <c r="V131" s="19" t="s">
        <v>576</v>
      </c>
    </row>
    <row r="132" spans="1:22" x14ac:dyDescent="0.25">
      <c r="A132" s="7" t="s">
        <v>120</v>
      </c>
      <c r="B132" s="7" t="s">
        <v>339</v>
      </c>
      <c r="C132" s="40">
        <v>14.7</v>
      </c>
      <c r="E132" s="15">
        <v>2023</v>
      </c>
      <c r="F132" s="17" t="s">
        <v>629</v>
      </c>
      <c r="G132" s="18"/>
      <c r="H132" s="19" t="s">
        <v>658</v>
      </c>
      <c r="J132" s="48">
        <f t="shared" si="6"/>
        <v>-12.399000000000001</v>
      </c>
      <c r="K132" s="7" t="b">
        <f t="shared" si="7"/>
        <v>1</v>
      </c>
      <c r="L132" s="7" t="b">
        <f t="shared" si="8"/>
        <v>0</v>
      </c>
      <c r="M132" s="7" t="b">
        <f t="shared" si="9"/>
        <v>0</v>
      </c>
      <c r="N132" s="7" t="b">
        <f t="shared" si="10"/>
        <v>1</v>
      </c>
      <c r="O132" s="7" t="b">
        <f t="shared" si="11"/>
        <v>0</v>
      </c>
      <c r="Q132" s="40">
        <v>27.099</v>
      </c>
      <c r="S132" s="15" t="s">
        <v>524</v>
      </c>
      <c r="T132" s="17" t="s">
        <v>530</v>
      </c>
      <c r="U132" s="18"/>
      <c r="V132" s="19" t="s">
        <v>577</v>
      </c>
    </row>
    <row r="133" spans="1:22" x14ac:dyDescent="0.25">
      <c r="A133" s="7" t="s">
        <v>121</v>
      </c>
      <c r="B133" s="7" t="s">
        <v>340</v>
      </c>
      <c r="C133" s="40">
        <v>6.4</v>
      </c>
      <c r="D133" s="7" t="s">
        <v>12</v>
      </c>
      <c r="E133" s="15">
        <v>2023</v>
      </c>
      <c r="F133" s="17" t="s">
        <v>629</v>
      </c>
      <c r="G133" s="18" t="s">
        <v>607</v>
      </c>
      <c r="H133" s="19" t="s">
        <v>608</v>
      </c>
      <c r="J133" s="48">
        <f t="shared" si="6"/>
        <v>-334.45500000000004</v>
      </c>
      <c r="K133" s="7" t="b">
        <f t="shared" si="7"/>
        <v>0</v>
      </c>
      <c r="L133" s="7" t="b">
        <f t="shared" si="8"/>
        <v>0</v>
      </c>
      <c r="M133" s="7" t="b">
        <f t="shared" si="9"/>
        <v>0</v>
      </c>
      <c r="N133" s="7" t="b">
        <f t="shared" si="10"/>
        <v>0</v>
      </c>
      <c r="O133" s="7" t="b">
        <f t="shared" si="11"/>
        <v>0</v>
      </c>
      <c r="Q133" s="40">
        <v>340.85500000000002</v>
      </c>
      <c r="S133" s="15" t="s">
        <v>578</v>
      </c>
      <c r="T133" s="17" t="s">
        <v>533</v>
      </c>
      <c r="U133" s="18"/>
      <c r="V133" s="19" t="s">
        <v>432</v>
      </c>
    </row>
    <row r="134" spans="1:22" x14ac:dyDescent="0.25">
      <c r="A134" s="7" t="s">
        <v>122</v>
      </c>
      <c r="B134" s="7" t="s">
        <v>341</v>
      </c>
      <c r="C134" s="40" t="s">
        <v>8</v>
      </c>
      <c r="E134" s="15"/>
      <c r="F134" s="17"/>
      <c r="G134" s="18"/>
      <c r="H134" s="19"/>
      <c r="J134" s="48" t="str">
        <f t="shared" si="6"/>
        <v/>
      </c>
      <c r="K134" s="7" t="b">
        <f t="shared" si="7"/>
        <v>0</v>
      </c>
      <c r="L134" s="7" t="b">
        <f t="shared" si="8"/>
        <v>0</v>
      </c>
      <c r="M134" s="7" t="b">
        <f t="shared" si="9"/>
        <v>0</v>
      </c>
      <c r="N134" s="7" t="b">
        <f t="shared" si="10"/>
        <v>0</v>
      </c>
      <c r="O134" s="7" t="b">
        <f t="shared" si="11"/>
        <v>0</v>
      </c>
      <c r="Q134" s="40">
        <v>20.341999999999999</v>
      </c>
      <c r="R134" s="7" t="s">
        <v>12</v>
      </c>
      <c r="S134" s="15" t="s">
        <v>536</v>
      </c>
      <c r="T134" s="17" t="s">
        <v>579</v>
      </c>
      <c r="U134" s="18" t="s">
        <v>480</v>
      </c>
      <c r="V134" s="19" t="s">
        <v>478</v>
      </c>
    </row>
    <row r="135" spans="1:22" x14ac:dyDescent="0.25">
      <c r="A135" s="7" t="s">
        <v>124</v>
      </c>
      <c r="B135" s="7" t="s">
        <v>342</v>
      </c>
      <c r="C135" s="40" t="s">
        <v>8</v>
      </c>
      <c r="E135" s="15"/>
      <c r="F135" s="17"/>
      <c r="G135" s="18"/>
      <c r="H135" s="19"/>
      <c r="J135" s="48" t="str">
        <f t="shared" si="6"/>
        <v/>
      </c>
      <c r="K135" s="7" t="b">
        <f t="shared" si="7"/>
        <v>1</v>
      </c>
      <c r="L135" s="7" t="b">
        <f t="shared" si="8"/>
        <v>0</v>
      </c>
      <c r="M135" s="7" t="b">
        <f t="shared" si="9"/>
        <v>0</v>
      </c>
      <c r="N135" s="7" t="b">
        <f t="shared" si="10"/>
        <v>1</v>
      </c>
      <c r="O135" s="7" t="b">
        <f t="shared" si="11"/>
        <v>0</v>
      </c>
      <c r="Q135" s="40">
        <v>6.5469999999999997</v>
      </c>
      <c r="S135" s="15" t="s">
        <v>522</v>
      </c>
      <c r="T135" s="17" t="s">
        <v>532</v>
      </c>
      <c r="U135" s="18"/>
      <c r="V135" s="19" t="s">
        <v>481</v>
      </c>
    </row>
    <row r="136" spans="1:22" x14ac:dyDescent="0.25">
      <c r="A136" s="7" t="s">
        <v>125</v>
      </c>
      <c r="B136" s="7" t="s">
        <v>343</v>
      </c>
      <c r="C136" s="40" t="s">
        <v>8</v>
      </c>
      <c r="E136" s="15"/>
      <c r="F136" s="17"/>
      <c r="G136" s="18"/>
      <c r="H136" s="19"/>
      <c r="J136" s="48" t="str">
        <f t="shared" si="6"/>
        <v/>
      </c>
      <c r="K136" s="7" t="b">
        <f t="shared" si="7"/>
        <v>1</v>
      </c>
      <c r="L136" s="7" t="b">
        <f t="shared" si="8"/>
        <v>1</v>
      </c>
      <c r="M136" s="7" t="b">
        <f t="shared" si="9"/>
        <v>1</v>
      </c>
      <c r="N136" s="7" t="b">
        <f t="shared" si="10"/>
        <v>1</v>
      </c>
      <c r="O136" s="7" t="b">
        <f t="shared" si="11"/>
        <v>1</v>
      </c>
      <c r="Q136" s="40" t="s">
        <v>8</v>
      </c>
      <c r="S136" s="15"/>
      <c r="T136" s="17"/>
      <c r="U136" s="18"/>
      <c r="V136" s="19"/>
    </row>
    <row r="137" spans="1:22" x14ac:dyDescent="0.25">
      <c r="A137" s="7" t="s">
        <v>126</v>
      </c>
      <c r="B137" s="7" t="s">
        <v>345</v>
      </c>
      <c r="C137" s="40">
        <v>13.2</v>
      </c>
      <c r="D137" s="7" t="s">
        <v>12</v>
      </c>
      <c r="E137" s="15">
        <v>2021</v>
      </c>
      <c r="F137" s="17" t="s">
        <v>629</v>
      </c>
      <c r="G137" s="18" t="s">
        <v>482</v>
      </c>
      <c r="H137" s="19" t="s">
        <v>483</v>
      </c>
      <c r="J137" s="48">
        <f t="shared" si="6"/>
        <v>-0.43800000000000061</v>
      </c>
      <c r="K137" s="7" t="b">
        <f t="shared" si="7"/>
        <v>1</v>
      </c>
      <c r="L137" s="7" t="b">
        <f t="shared" si="8"/>
        <v>0</v>
      </c>
      <c r="M137" s="7" t="b">
        <f t="shared" si="9"/>
        <v>0</v>
      </c>
      <c r="N137" s="7" t="b">
        <f t="shared" si="10"/>
        <v>1</v>
      </c>
      <c r="O137" s="7" t="b">
        <f t="shared" si="11"/>
        <v>1</v>
      </c>
      <c r="Q137" s="40">
        <v>13.638</v>
      </c>
      <c r="R137" s="7" t="s">
        <v>12</v>
      </c>
      <c r="S137" s="15" t="s">
        <v>524</v>
      </c>
      <c r="T137" s="17" t="s">
        <v>580</v>
      </c>
      <c r="U137" s="18" t="s">
        <v>482</v>
      </c>
      <c r="V137" s="19" t="s">
        <v>483</v>
      </c>
    </row>
    <row r="138" spans="1:22" x14ac:dyDescent="0.25">
      <c r="A138" s="7" t="s">
        <v>521</v>
      </c>
      <c r="B138" s="7" t="s">
        <v>346</v>
      </c>
      <c r="C138" s="40">
        <v>19.600000000000001</v>
      </c>
      <c r="E138" s="15">
        <v>2022</v>
      </c>
      <c r="F138" s="15" t="s">
        <v>629</v>
      </c>
      <c r="G138" s="16"/>
      <c r="H138" s="19" t="s">
        <v>436</v>
      </c>
      <c r="J138" s="48">
        <f t="shared" si="6"/>
        <v>-19.22</v>
      </c>
      <c r="K138" s="7" t="b">
        <f t="shared" si="7"/>
        <v>1</v>
      </c>
      <c r="L138" s="7" t="b">
        <f t="shared" si="8"/>
        <v>0</v>
      </c>
      <c r="M138" s="7" t="b">
        <f t="shared" si="9"/>
        <v>0</v>
      </c>
      <c r="N138" s="7" t="b">
        <f t="shared" si="10"/>
        <v>1</v>
      </c>
      <c r="O138" s="7" t="b">
        <f t="shared" si="11"/>
        <v>1</v>
      </c>
      <c r="Q138" s="40">
        <v>38.82</v>
      </c>
      <c r="S138" s="15" t="s">
        <v>536</v>
      </c>
      <c r="T138" s="15" t="s">
        <v>530</v>
      </c>
      <c r="U138" s="16"/>
      <c r="V138" s="19" t="s">
        <v>436</v>
      </c>
    </row>
    <row r="139" spans="1:22" x14ac:dyDescent="0.25">
      <c r="A139" s="7" t="s">
        <v>127</v>
      </c>
      <c r="B139" s="7" t="s">
        <v>347</v>
      </c>
      <c r="C139" s="40">
        <v>15.3</v>
      </c>
      <c r="E139" s="15">
        <v>2022</v>
      </c>
      <c r="F139" s="15" t="s">
        <v>629</v>
      </c>
      <c r="G139" s="16"/>
      <c r="H139" s="19" t="s">
        <v>432</v>
      </c>
      <c r="J139" s="48">
        <f t="shared" ref="J139:J202" si="12">IF(ISNUMBER(C139),C139-Q139,"")</f>
        <v>14.735000000000001</v>
      </c>
      <c r="K139" s="7" t="b">
        <f t="shared" ref="K139:K202" si="13">D139=R139</f>
        <v>1</v>
      </c>
      <c r="L139" s="7" t="b">
        <f t="shared" ref="L139:L202" si="14">E139=S139</f>
        <v>0</v>
      </c>
      <c r="M139" s="7" t="b">
        <f t="shared" ref="M139:M202" si="15">F139=T139</f>
        <v>0</v>
      </c>
      <c r="N139" s="7" t="b">
        <f t="shared" ref="N139:N202" si="16">G139=U139</f>
        <v>1</v>
      </c>
      <c r="O139" s="7" t="b">
        <f t="shared" ref="O139:O202" si="17">H139=V139</f>
        <v>1</v>
      </c>
      <c r="Q139" s="40">
        <v>0.56499999999999995</v>
      </c>
      <c r="S139" s="15" t="s">
        <v>529</v>
      </c>
      <c r="T139" s="15" t="s">
        <v>532</v>
      </c>
      <c r="U139" s="16"/>
      <c r="V139" s="19" t="s">
        <v>432</v>
      </c>
    </row>
    <row r="140" spans="1:22" x14ac:dyDescent="0.25">
      <c r="A140" s="7" t="s">
        <v>128</v>
      </c>
      <c r="B140" s="7" t="s">
        <v>348</v>
      </c>
      <c r="C140" s="40" t="s">
        <v>8</v>
      </c>
      <c r="E140" s="15"/>
      <c r="F140" s="17"/>
      <c r="G140" s="18"/>
      <c r="H140" s="19"/>
      <c r="J140" s="48" t="str">
        <f t="shared" si="12"/>
        <v/>
      </c>
      <c r="K140" s="7" t="b">
        <f t="shared" si="13"/>
        <v>1</v>
      </c>
      <c r="L140" s="7" t="b">
        <f t="shared" si="14"/>
        <v>1</v>
      </c>
      <c r="M140" s="7" t="b">
        <f t="shared" si="15"/>
        <v>1</v>
      </c>
      <c r="N140" s="7" t="b">
        <f t="shared" si="16"/>
        <v>1</v>
      </c>
      <c r="O140" s="7" t="b">
        <f t="shared" si="17"/>
        <v>1</v>
      </c>
      <c r="Q140" s="40" t="s">
        <v>8</v>
      </c>
      <c r="S140" s="15"/>
      <c r="T140" s="17"/>
      <c r="U140" s="18"/>
      <c r="V140" s="19"/>
    </row>
    <row r="141" spans="1:22" x14ac:dyDescent="0.25">
      <c r="A141" s="7" t="s">
        <v>130</v>
      </c>
      <c r="B141" s="7" t="s">
        <v>349</v>
      </c>
      <c r="C141" s="40" t="s">
        <v>8</v>
      </c>
      <c r="E141" s="15"/>
      <c r="F141" s="17"/>
      <c r="G141" s="18"/>
      <c r="H141" s="19"/>
      <c r="J141" s="48" t="str">
        <f t="shared" si="12"/>
        <v/>
      </c>
      <c r="K141" s="7" t="b">
        <f t="shared" si="13"/>
        <v>1</v>
      </c>
      <c r="L141" s="7" t="b">
        <f t="shared" si="14"/>
        <v>1</v>
      </c>
      <c r="M141" s="7" t="b">
        <f t="shared" si="15"/>
        <v>1</v>
      </c>
      <c r="N141" s="7" t="b">
        <f t="shared" si="16"/>
        <v>1</v>
      </c>
      <c r="O141" s="7" t="b">
        <f t="shared" si="17"/>
        <v>1</v>
      </c>
      <c r="Q141" s="40" t="s">
        <v>8</v>
      </c>
      <c r="S141" s="15"/>
      <c r="T141" s="17"/>
      <c r="U141" s="18"/>
      <c r="V141" s="19"/>
    </row>
    <row r="142" spans="1:22" x14ac:dyDescent="0.25">
      <c r="A142" s="7" t="s">
        <v>131</v>
      </c>
      <c r="B142" s="7" t="s">
        <v>350</v>
      </c>
      <c r="C142" s="40" t="s">
        <v>8</v>
      </c>
      <c r="E142" s="15"/>
      <c r="F142" s="17"/>
      <c r="G142" s="18"/>
      <c r="H142" s="19"/>
      <c r="J142" s="48" t="str">
        <f t="shared" si="12"/>
        <v/>
      </c>
      <c r="K142" s="7" t="b">
        <f t="shared" si="13"/>
        <v>1</v>
      </c>
      <c r="L142" s="7" t="b">
        <f t="shared" si="14"/>
        <v>1</v>
      </c>
      <c r="M142" s="7" t="b">
        <f t="shared" si="15"/>
        <v>1</v>
      </c>
      <c r="N142" s="7" t="b">
        <f t="shared" si="16"/>
        <v>1</v>
      </c>
      <c r="O142" s="7" t="b">
        <f t="shared" si="17"/>
        <v>1</v>
      </c>
      <c r="Q142" s="40" t="s">
        <v>8</v>
      </c>
      <c r="S142" s="15"/>
      <c r="T142" s="17"/>
      <c r="U142" s="18"/>
      <c r="V142" s="19"/>
    </row>
    <row r="143" spans="1:22" x14ac:dyDescent="0.25">
      <c r="A143" s="7" t="s">
        <v>149</v>
      </c>
      <c r="B143" s="7" t="s">
        <v>344</v>
      </c>
      <c r="C143" s="40" t="s">
        <v>8</v>
      </c>
      <c r="E143" s="15"/>
      <c r="F143" s="17"/>
      <c r="G143" s="18"/>
      <c r="H143" s="19"/>
      <c r="J143" s="48" t="str">
        <f t="shared" si="12"/>
        <v/>
      </c>
      <c r="K143" s="7" t="b">
        <f t="shared" si="13"/>
        <v>1</v>
      </c>
      <c r="L143" s="7" t="b">
        <f t="shared" si="14"/>
        <v>1</v>
      </c>
      <c r="M143" s="7" t="b">
        <f t="shared" si="15"/>
        <v>1</v>
      </c>
      <c r="N143" s="7" t="b">
        <f t="shared" si="16"/>
        <v>1</v>
      </c>
      <c r="O143" s="7" t="b">
        <f t="shared" si="17"/>
        <v>1</v>
      </c>
      <c r="Q143" s="40" t="s">
        <v>8</v>
      </c>
      <c r="S143" s="15"/>
      <c r="T143" s="17"/>
      <c r="U143" s="18"/>
      <c r="V143" s="19"/>
    </row>
    <row r="144" spans="1:22" x14ac:dyDescent="0.25">
      <c r="A144" s="7" t="s">
        <v>133</v>
      </c>
      <c r="B144" s="7" t="s">
        <v>351</v>
      </c>
      <c r="C144" s="40">
        <v>6.1</v>
      </c>
      <c r="E144" s="15">
        <v>2023</v>
      </c>
      <c r="F144" s="17" t="s">
        <v>629</v>
      </c>
      <c r="G144" s="18"/>
      <c r="H144" s="19" t="s">
        <v>653</v>
      </c>
      <c r="J144" s="48">
        <f t="shared" si="12"/>
        <v>-25.97</v>
      </c>
      <c r="K144" s="7" t="b">
        <f t="shared" si="13"/>
        <v>1</v>
      </c>
      <c r="L144" s="7" t="b">
        <f t="shared" si="14"/>
        <v>0</v>
      </c>
      <c r="M144" s="7" t="b">
        <f t="shared" si="15"/>
        <v>0</v>
      </c>
      <c r="N144" s="7" t="b">
        <f t="shared" si="16"/>
        <v>1</v>
      </c>
      <c r="O144" s="7" t="b">
        <f t="shared" si="17"/>
        <v>0</v>
      </c>
      <c r="Q144" s="40">
        <v>32.07</v>
      </c>
      <c r="S144" s="15" t="s">
        <v>524</v>
      </c>
      <c r="T144" s="17" t="s">
        <v>525</v>
      </c>
      <c r="U144" s="18"/>
      <c r="V144" s="19" t="s">
        <v>567</v>
      </c>
    </row>
    <row r="145" spans="1:22" x14ac:dyDescent="0.25">
      <c r="A145" s="7" t="s">
        <v>134</v>
      </c>
      <c r="B145" s="7" t="s">
        <v>352</v>
      </c>
      <c r="C145" s="40">
        <v>0.6</v>
      </c>
      <c r="E145" s="15">
        <v>2022</v>
      </c>
      <c r="F145" s="15" t="s">
        <v>629</v>
      </c>
      <c r="G145" s="16"/>
      <c r="H145" s="19" t="s">
        <v>432</v>
      </c>
      <c r="J145" s="48">
        <f t="shared" si="12"/>
        <v>-3.5399999999999996</v>
      </c>
      <c r="K145" s="7" t="b">
        <f t="shared" si="13"/>
        <v>1</v>
      </c>
      <c r="L145" s="7" t="b">
        <f t="shared" si="14"/>
        <v>0</v>
      </c>
      <c r="M145" s="7" t="b">
        <f t="shared" si="15"/>
        <v>0</v>
      </c>
      <c r="N145" s="7" t="b">
        <f t="shared" si="16"/>
        <v>1</v>
      </c>
      <c r="O145" s="7" t="b">
        <f t="shared" si="17"/>
        <v>0</v>
      </c>
      <c r="Q145" s="40">
        <v>4.1399999999999997</v>
      </c>
      <c r="S145" s="15" t="s">
        <v>536</v>
      </c>
      <c r="T145" s="15" t="s">
        <v>552</v>
      </c>
      <c r="U145" s="16"/>
      <c r="V145" s="19" t="s">
        <v>436</v>
      </c>
    </row>
    <row r="146" spans="1:22" x14ac:dyDescent="0.25">
      <c r="A146" s="7" t="s">
        <v>135</v>
      </c>
      <c r="B146" s="7" t="s">
        <v>353</v>
      </c>
      <c r="C146" s="40" t="s">
        <v>8</v>
      </c>
      <c r="E146" s="15"/>
      <c r="F146" s="17"/>
      <c r="G146" s="18"/>
      <c r="H146" s="19"/>
      <c r="J146" s="48" t="str">
        <f t="shared" si="12"/>
        <v/>
      </c>
      <c r="K146" s="7" t="b">
        <f t="shared" si="13"/>
        <v>1</v>
      </c>
      <c r="L146" s="7" t="b">
        <f t="shared" si="14"/>
        <v>1</v>
      </c>
      <c r="M146" s="7" t="b">
        <f t="shared" si="15"/>
        <v>1</v>
      </c>
      <c r="N146" s="7" t="b">
        <f t="shared" si="16"/>
        <v>1</v>
      </c>
      <c r="O146" s="7" t="b">
        <f t="shared" si="17"/>
        <v>1</v>
      </c>
      <c r="Q146" s="40" t="s">
        <v>8</v>
      </c>
      <c r="S146" s="15"/>
      <c r="T146" s="17"/>
      <c r="U146" s="18"/>
      <c r="V146" s="19"/>
    </row>
    <row r="147" spans="1:22" x14ac:dyDescent="0.25">
      <c r="A147" s="7" t="s">
        <v>136</v>
      </c>
      <c r="B147" s="7" t="s">
        <v>354</v>
      </c>
      <c r="C147" s="40" t="s">
        <v>8</v>
      </c>
      <c r="E147" s="15"/>
      <c r="F147" s="17"/>
      <c r="G147" s="18"/>
      <c r="H147" s="19"/>
      <c r="J147" s="48" t="str">
        <f t="shared" si="12"/>
        <v/>
      </c>
      <c r="K147" s="7" t="b">
        <f t="shared" si="13"/>
        <v>1</v>
      </c>
      <c r="L147" s="7" t="b">
        <f t="shared" si="14"/>
        <v>0</v>
      </c>
      <c r="M147" s="7" t="b">
        <f t="shared" si="15"/>
        <v>0</v>
      </c>
      <c r="N147" s="7" t="b">
        <f t="shared" si="16"/>
        <v>1</v>
      </c>
      <c r="O147" s="7" t="b">
        <f t="shared" si="17"/>
        <v>0</v>
      </c>
      <c r="Q147" s="40">
        <v>2.8610000000000002</v>
      </c>
      <c r="S147" s="15" t="s">
        <v>581</v>
      </c>
      <c r="T147" s="17" t="s">
        <v>532</v>
      </c>
      <c r="U147" s="18"/>
      <c r="V147" s="19" t="s">
        <v>484</v>
      </c>
    </row>
    <row r="148" spans="1:22" x14ac:dyDescent="0.25">
      <c r="A148" s="7" t="s">
        <v>155</v>
      </c>
      <c r="B148" s="7" t="s">
        <v>355</v>
      </c>
      <c r="C148" s="40" t="s">
        <v>8</v>
      </c>
      <c r="E148" s="15"/>
      <c r="F148" s="17"/>
      <c r="G148" s="18"/>
      <c r="H148" s="19"/>
      <c r="J148" s="48" t="str">
        <f t="shared" si="12"/>
        <v/>
      </c>
      <c r="K148" s="7" t="b">
        <f t="shared" si="13"/>
        <v>1</v>
      </c>
      <c r="L148" s="7" t="b">
        <f t="shared" si="14"/>
        <v>1</v>
      </c>
      <c r="M148" s="7" t="b">
        <f t="shared" si="15"/>
        <v>1</v>
      </c>
      <c r="N148" s="7" t="b">
        <f t="shared" si="16"/>
        <v>1</v>
      </c>
      <c r="O148" s="7" t="b">
        <f t="shared" si="17"/>
        <v>1</v>
      </c>
      <c r="Q148" s="40" t="s">
        <v>8</v>
      </c>
      <c r="S148" s="15"/>
      <c r="T148" s="17"/>
      <c r="U148" s="18"/>
      <c r="V148" s="19"/>
    </row>
    <row r="149" spans="1:22" x14ac:dyDescent="0.25">
      <c r="A149" s="7" t="s">
        <v>137</v>
      </c>
      <c r="B149" s="7" t="s">
        <v>356</v>
      </c>
      <c r="C149" s="40">
        <v>42.9</v>
      </c>
      <c r="E149" s="15">
        <v>2022</v>
      </c>
      <c r="F149" s="17" t="s">
        <v>629</v>
      </c>
      <c r="G149" s="18"/>
      <c r="H149" s="19" t="s">
        <v>432</v>
      </c>
      <c r="J149" s="48">
        <f t="shared" si="12"/>
        <v>-40.527999999999999</v>
      </c>
      <c r="K149" s="7" t="b">
        <f t="shared" si="13"/>
        <v>1</v>
      </c>
      <c r="L149" s="7" t="b">
        <f t="shared" si="14"/>
        <v>0</v>
      </c>
      <c r="M149" s="7" t="b">
        <f t="shared" si="15"/>
        <v>0</v>
      </c>
      <c r="N149" s="7" t="b">
        <f t="shared" si="16"/>
        <v>1</v>
      </c>
      <c r="O149" s="7" t="b">
        <f t="shared" si="17"/>
        <v>0</v>
      </c>
      <c r="Q149" s="40">
        <v>83.427999999999997</v>
      </c>
      <c r="S149" s="15" t="s">
        <v>522</v>
      </c>
      <c r="T149" s="17" t="s">
        <v>552</v>
      </c>
      <c r="U149" s="18"/>
      <c r="V149" s="19" t="s">
        <v>485</v>
      </c>
    </row>
    <row r="150" spans="1:22" x14ac:dyDescent="0.25">
      <c r="A150" s="7" t="s">
        <v>138</v>
      </c>
      <c r="B150" s="7" t="s">
        <v>357</v>
      </c>
      <c r="C150" s="40">
        <v>8.3000000000000007</v>
      </c>
      <c r="E150" s="15">
        <v>2023</v>
      </c>
      <c r="F150" s="17" t="s">
        <v>629</v>
      </c>
      <c r="G150" s="18"/>
      <c r="H150" s="19" t="s">
        <v>659</v>
      </c>
      <c r="J150" s="48">
        <f t="shared" si="12"/>
        <v>-2.1559999999999988</v>
      </c>
      <c r="K150" s="7" t="b">
        <f t="shared" si="13"/>
        <v>1</v>
      </c>
      <c r="L150" s="7" t="b">
        <f t="shared" si="14"/>
        <v>0</v>
      </c>
      <c r="M150" s="7" t="b">
        <f t="shared" si="15"/>
        <v>0</v>
      </c>
      <c r="N150" s="7" t="b">
        <f t="shared" si="16"/>
        <v>1</v>
      </c>
      <c r="O150" s="7" t="b">
        <f t="shared" si="17"/>
        <v>0</v>
      </c>
      <c r="Q150" s="40">
        <v>10.456</v>
      </c>
      <c r="S150" s="15" t="s">
        <v>522</v>
      </c>
      <c r="T150" s="17" t="s">
        <v>532</v>
      </c>
      <c r="U150" s="18"/>
      <c r="V150" s="19" t="s">
        <v>486</v>
      </c>
    </row>
    <row r="151" spans="1:22" x14ac:dyDescent="0.25">
      <c r="A151" s="7" t="s">
        <v>139</v>
      </c>
      <c r="B151" s="7" t="s">
        <v>358</v>
      </c>
      <c r="C151" s="40">
        <v>6.4</v>
      </c>
      <c r="E151" s="15">
        <v>2024</v>
      </c>
      <c r="F151" s="17" t="s">
        <v>629</v>
      </c>
      <c r="G151" s="18"/>
      <c r="H151" s="19" t="s">
        <v>609</v>
      </c>
      <c r="J151" s="48">
        <f t="shared" si="12"/>
        <v>-27.145000000000003</v>
      </c>
      <c r="K151" s="7" t="b">
        <f t="shared" si="13"/>
        <v>1</v>
      </c>
      <c r="L151" s="7" t="b">
        <f t="shared" si="14"/>
        <v>0</v>
      </c>
      <c r="M151" s="7" t="b">
        <f t="shared" si="15"/>
        <v>0</v>
      </c>
      <c r="N151" s="7" t="b">
        <f t="shared" si="16"/>
        <v>1</v>
      </c>
      <c r="O151" s="7" t="b">
        <f t="shared" si="17"/>
        <v>0</v>
      </c>
      <c r="Q151" s="40">
        <v>33.545000000000002</v>
      </c>
      <c r="S151" s="15" t="s">
        <v>531</v>
      </c>
      <c r="T151" s="17" t="s">
        <v>525</v>
      </c>
      <c r="U151" s="18"/>
      <c r="V151" s="19" t="s">
        <v>582</v>
      </c>
    </row>
    <row r="152" spans="1:22" x14ac:dyDescent="0.25">
      <c r="A152" s="7" t="s">
        <v>140</v>
      </c>
      <c r="B152" s="7" t="s">
        <v>359</v>
      </c>
      <c r="C152" s="40">
        <v>44.5</v>
      </c>
      <c r="E152" s="15">
        <v>2022</v>
      </c>
      <c r="F152" s="17" t="s">
        <v>629</v>
      </c>
      <c r="G152" s="18"/>
      <c r="H152" s="19" t="s">
        <v>432</v>
      </c>
      <c r="J152" s="48">
        <f t="shared" si="12"/>
        <v>-41.584000000000003</v>
      </c>
      <c r="K152" s="7" t="b">
        <f t="shared" si="13"/>
        <v>1</v>
      </c>
      <c r="L152" s="7" t="b">
        <f t="shared" si="14"/>
        <v>0</v>
      </c>
      <c r="M152" s="7" t="b">
        <f t="shared" si="15"/>
        <v>0</v>
      </c>
      <c r="N152" s="7" t="b">
        <f t="shared" si="16"/>
        <v>1</v>
      </c>
      <c r="O152" s="7" t="b">
        <f t="shared" si="17"/>
        <v>0</v>
      </c>
      <c r="Q152" s="40">
        <v>86.084000000000003</v>
      </c>
      <c r="S152" s="15" t="s">
        <v>522</v>
      </c>
      <c r="T152" s="17" t="s">
        <v>525</v>
      </c>
      <c r="U152" s="18"/>
      <c r="V152" s="19" t="s">
        <v>449</v>
      </c>
    </row>
    <row r="153" spans="1:22" x14ac:dyDescent="0.25">
      <c r="A153" s="7" t="s">
        <v>141</v>
      </c>
      <c r="B153" s="7" t="s">
        <v>360</v>
      </c>
      <c r="C153" s="40" t="s">
        <v>8</v>
      </c>
      <c r="E153" s="15"/>
      <c r="F153" s="17"/>
      <c r="G153" s="18"/>
      <c r="H153" s="19"/>
      <c r="J153" s="48" t="str">
        <f t="shared" si="12"/>
        <v/>
      </c>
      <c r="K153" s="7" t="b">
        <f t="shared" si="13"/>
        <v>1</v>
      </c>
      <c r="L153" s="7" t="b">
        <f t="shared" si="14"/>
        <v>0</v>
      </c>
      <c r="M153" s="7" t="b">
        <f t="shared" si="15"/>
        <v>0</v>
      </c>
      <c r="N153" s="7" t="b">
        <f t="shared" si="16"/>
        <v>1</v>
      </c>
      <c r="O153" s="7" t="b">
        <f t="shared" si="17"/>
        <v>0</v>
      </c>
      <c r="Q153" s="40">
        <v>1.37</v>
      </c>
      <c r="S153" s="15" t="s">
        <v>522</v>
      </c>
      <c r="T153" s="17" t="s">
        <v>552</v>
      </c>
      <c r="U153" s="18"/>
      <c r="V153" s="19" t="s">
        <v>432</v>
      </c>
    </row>
    <row r="154" spans="1:22" x14ac:dyDescent="0.25">
      <c r="A154" s="7" t="s">
        <v>142</v>
      </c>
      <c r="B154" s="7" t="s">
        <v>361</v>
      </c>
      <c r="C154" s="40">
        <v>12.8</v>
      </c>
      <c r="E154" s="15">
        <v>2023</v>
      </c>
      <c r="F154" s="17" t="s">
        <v>629</v>
      </c>
      <c r="G154" s="18"/>
      <c r="H154" s="19" t="s">
        <v>610</v>
      </c>
      <c r="J154" s="48">
        <f t="shared" si="12"/>
        <v>-19.595000000000002</v>
      </c>
      <c r="K154" s="7" t="b">
        <f t="shared" si="13"/>
        <v>1</v>
      </c>
      <c r="L154" s="7" t="b">
        <f t="shared" si="14"/>
        <v>0</v>
      </c>
      <c r="M154" s="7" t="b">
        <f t="shared" si="15"/>
        <v>0</v>
      </c>
      <c r="N154" s="7" t="b">
        <f t="shared" si="16"/>
        <v>1</v>
      </c>
      <c r="O154" s="7" t="b">
        <f t="shared" si="17"/>
        <v>0</v>
      </c>
      <c r="Q154" s="40">
        <v>32.395000000000003</v>
      </c>
      <c r="S154" s="15" t="s">
        <v>524</v>
      </c>
      <c r="T154" s="17" t="s">
        <v>552</v>
      </c>
      <c r="U154" s="18"/>
      <c r="V154" s="19" t="s">
        <v>567</v>
      </c>
    </row>
    <row r="155" spans="1:22" x14ac:dyDescent="0.25">
      <c r="A155" s="7" t="s">
        <v>143</v>
      </c>
      <c r="B155" s="7" t="s">
        <v>362</v>
      </c>
      <c r="C155" s="40">
        <v>23.3</v>
      </c>
      <c r="E155" s="15">
        <v>2022</v>
      </c>
      <c r="F155" s="15" t="s">
        <v>629</v>
      </c>
      <c r="G155" s="16"/>
      <c r="H155" s="19" t="s">
        <v>436</v>
      </c>
      <c r="J155" s="48">
        <f t="shared" si="12"/>
        <v>-94.614000000000004</v>
      </c>
      <c r="K155" s="7" t="b">
        <f t="shared" si="13"/>
        <v>1</v>
      </c>
      <c r="L155" s="7" t="b">
        <f t="shared" si="14"/>
        <v>0</v>
      </c>
      <c r="M155" s="7" t="b">
        <f t="shared" si="15"/>
        <v>0</v>
      </c>
      <c r="N155" s="7" t="b">
        <f t="shared" si="16"/>
        <v>1</v>
      </c>
      <c r="O155" s="7" t="b">
        <f t="shared" si="17"/>
        <v>1</v>
      </c>
      <c r="Q155" s="40">
        <v>117.914</v>
      </c>
      <c r="S155" s="15" t="s">
        <v>536</v>
      </c>
      <c r="T155" s="15" t="s">
        <v>533</v>
      </c>
      <c r="U155" s="16"/>
      <c r="V155" s="19" t="s">
        <v>436</v>
      </c>
    </row>
    <row r="156" spans="1:22" x14ac:dyDescent="0.25">
      <c r="A156" s="7" t="s">
        <v>144</v>
      </c>
      <c r="B156" s="7" t="s">
        <v>363</v>
      </c>
      <c r="C156" s="40">
        <v>0</v>
      </c>
      <c r="E156" s="15">
        <v>2021</v>
      </c>
      <c r="F156" s="17" t="s">
        <v>629</v>
      </c>
      <c r="G156" s="18"/>
      <c r="H156" s="19" t="s">
        <v>432</v>
      </c>
      <c r="J156" s="48" t="e">
        <f t="shared" si="12"/>
        <v>#VALUE!</v>
      </c>
      <c r="K156" s="7" t="b">
        <f t="shared" si="13"/>
        <v>1</v>
      </c>
      <c r="L156" s="7" t="b">
        <f t="shared" si="14"/>
        <v>0</v>
      </c>
      <c r="M156" s="7" t="b">
        <f t="shared" si="15"/>
        <v>0</v>
      </c>
      <c r="N156" s="7" t="b">
        <f t="shared" si="16"/>
        <v>1</v>
      </c>
      <c r="O156" s="7" t="b">
        <f t="shared" si="17"/>
        <v>0</v>
      </c>
      <c r="Q156" s="40" t="s">
        <v>8</v>
      </c>
      <c r="S156" s="15"/>
      <c r="T156" s="17"/>
      <c r="U156" s="18"/>
      <c r="V156" s="19"/>
    </row>
    <row r="157" spans="1:22" x14ac:dyDescent="0.25">
      <c r="A157" s="7" t="s">
        <v>165</v>
      </c>
      <c r="B157" s="7" t="s">
        <v>313</v>
      </c>
      <c r="C157" s="40">
        <v>6.7</v>
      </c>
      <c r="E157" s="15">
        <v>2022</v>
      </c>
      <c r="F157" s="17" t="s">
        <v>629</v>
      </c>
      <c r="G157" s="18"/>
      <c r="H157" s="19" t="s">
        <v>432</v>
      </c>
      <c r="J157" s="48">
        <f t="shared" si="12"/>
        <v>-15.225999999999999</v>
      </c>
      <c r="K157" s="7" t="b">
        <f t="shared" si="13"/>
        <v>1</v>
      </c>
      <c r="L157" s="7" t="b">
        <f t="shared" si="14"/>
        <v>0</v>
      </c>
      <c r="M157" s="7" t="b">
        <f t="shared" si="15"/>
        <v>0</v>
      </c>
      <c r="N157" s="7" t="b">
        <f t="shared" si="16"/>
        <v>1</v>
      </c>
      <c r="O157" s="7" t="b">
        <f t="shared" si="17"/>
        <v>1</v>
      </c>
      <c r="Q157" s="40">
        <v>21.925999999999998</v>
      </c>
      <c r="S157" s="15" t="s">
        <v>522</v>
      </c>
      <c r="T157" s="17" t="s">
        <v>525</v>
      </c>
      <c r="U157" s="18"/>
      <c r="V157" s="19" t="s">
        <v>432</v>
      </c>
    </row>
    <row r="158" spans="1:22" x14ac:dyDescent="0.25">
      <c r="A158" s="20" t="s">
        <v>145</v>
      </c>
      <c r="B158" s="20" t="s">
        <v>335</v>
      </c>
      <c r="C158" s="40">
        <v>5.7</v>
      </c>
      <c r="D158" s="20"/>
      <c r="E158" s="15">
        <v>2023</v>
      </c>
      <c r="F158" s="17" t="s">
        <v>629</v>
      </c>
      <c r="G158" s="18"/>
      <c r="H158" s="19" t="s">
        <v>660</v>
      </c>
      <c r="J158" s="48">
        <f t="shared" si="12"/>
        <v>-23.265000000000001</v>
      </c>
      <c r="K158" s="7" t="b">
        <f t="shared" si="13"/>
        <v>1</v>
      </c>
      <c r="L158" s="7" t="b">
        <f t="shared" si="14"/>
        <v>0</v>
      </c>
      <c r="M158" s="7" t="b">
        <f t="shared" si="15"/>
        <v>0</v>
      </c>
      <c r="N158" s="7" t="b">
        <f t="shared" si="16"/>
        <v>1</v>
      </c>
      <c r="O158" s="7" t="b">
        <f t="shared" si="17"/>
        <v>0</v>
      </c>
      <c r="Q158" s="40">
        <v>28.965</v>
      </c>
      <c r="R158" s="20"/>
      <c r="S158" s="15" t="s">
        <v>524</v>
      </c>
      <c r="T158" s="17" t="s">
        <v>525</v>
      </c>
      <c r="U158" s="18"/>
      <c r="V158" s="19" t="s">
        <v>567</v>
      </c>
    </row>
    <row r="159" spans="1:22" x14ac:dyDescent="0.25">
      <c r="A159" s="7" t="s">
        <v>146</v>
      </c>
      <c r="B159" s="7" t="s">
        <v>364</v>
      </c>
      <c r="C159" s="40">
        <v>8</v>
      </c>
      <c r="E159" s="15">
        <v>2023</v>
      </c>
      <c r="F159" s="17" t="s">
        <v>629</v>
      </c>
      <c r="G159" s="18"/>
      <c r="H159" s="19" t="s">
        <v>661</v>
      </c>
      <c r="J159" s="48">
        <f t="shared" si="12"/>
        <v>-17.736999999999998</v>
      </c>
      <c r="K159" s="7" t="b">
        <f t="shared" si="13"/>
        <v>1</v>
      </c>
      <c r="L159" s="7" t="b">
        <f t="shared" si="14"/>
        <v>0</v>
      </c>
      <c r="M159" s="7" t="b">
        <f t="shared" si="15"/>
        <v>0</v>
      </c>
      <c r="N159" s="7" t="b">
        <f t="shared" si="16"/>
        <v>1</v>
      </c>
      <c r="O159" s="7" t="b">
        <f t="shared" si="17"/>
        <v>0</v>
      </c>
      <c r="Q159" s="40">
        <v>25.736999999999998</v>
      </c>
      <c r="S159" s="15" t="s">
        <v>524</v>
      </c>
      <c r="T159" s="17" t="s">
        <v>525</v>
      </c>
      <c r="U159" s="18"/>
      <c r="V159" s="19" t="s">
        <v>567</v>
      </c>
    </row>
    <row r="160" spans="1:22" x14ac:dyDescent="0.25">
      <c r="A160" s="7" t="s">
        <v>147</v>
      </c>
      <c r="B160" s="7" t="s">
        <v>365</v>
      </c>
      <c r="C160" s="40" t="s">
        <v>8</v>
      </c>
      <c r="E160" s="15"/>
      <c r="F160" s="15"/>
      <c r="G160" s="16"/>
      <c r="H160" s="19"/>
      <c r="J160" s="48" t="str">
        <f t="shared" si="12"/>
        <v/>
      </c>
      <c r="K160" s="7" t="b">
        <f t="shared" si="13"/>
        <v>1</v>
      </c>
      <c r="L160" s="7" t="b">
        <f t="shared" si="14"/>
        <v>0</v>
      </c>
      <c r="M160" s="7" t="b">
        <f t="shared" si="15"/>
        <v>0</v>
      </c>
      <c r="N160" s="7" t="b">
        <f t="shared" si="16"/>
        <v>1</v>
      </c>
      <c r="O160" s="7" t="b">
        <f t="shared" si="17"/>
        <v>0</v>
      </c>
      <c r="Q160" s="40">
        <v>69.48</v>
      </c>
      <c r="S160" s="15" t="s">
        <v>529</v>
      </c>
      <c r="T160" s="15" t="s">
        <v>533</v>
      </c>
      <c r="U160" s="16"/>
      <c r="V160" s="19" t="s">
        <v>567</v>
      </c>
    </row>
    <row r="161" spans="1:22" x14ac:dyDescent="0.25">
      <c r="A161" s="7" t="s">
        <v>148</v>
      </c>
      <c r="B161" s="7" t="s">
        <v>366</v>
      </c>
      <c r="C161" s="40" t="s">
        <v>8</v>
      </c>
      <c r="E161" s="15"/>
      <c r="F161" s="17"/>
      <c r="G161" s="18"/>
      <c r="H161" s="19"/>
      <c r="J161" s="48" t="str">
        <f t="shared" si="12"/>
        <v/>
      </c>
      <c r="K161" s="7" t="b">
        <f t="shared" si="13"/>
        <v>1</v>
      </c>
      <c r="L161" s="7" t="b">
        <f t="shared" si="14"/>
        <v>0</v>
      </c>
      <c r="M161" s="7" t="b">
        <f t="shared" si="15"/>
        <v>0</v>
      </c>
      <c r="N161" s="7" t="b">
        <f t="shared" si="16"/>
        <v>1</v>
      </c>
      <c r="O161" s="7" t="b">
        <f t="shared" si="17"/>
        <v>0</v>
      </c>
      <c r="Q161" s="40">
        <v>30.364999999999998</v>
      </c>
      <c r="S161" s="15" t="s">
        <v>522</v>
      </c>
      <c r="T161" s="17" t="s">
        <v>525</v>
      </c>
      <c r="U161" s="18"/>
      <c r="V161" s="19" t="s">
        <v>487</v>
      </c>
    </row>
    <row r="162" spans="1:22" x14ac:dyDescent="0.25">
      <c r="A162" s="7" t="s">
        <v>171</v>
      </c>
      <c r="B162" s="7" t="s">
        <v>367</v>
      </c>
      <c r="C162" s="40">
        <v>26</v>
      </c>
      <c r="E162" s="15">
        <v>2022</v>
      </c>
      <c r="F162" s="17" t="s">
        <v>629</v>
      </c>
      <c r="G162" s="18"/>
      <c r="H162" s="19" t="s">
        <v>488</v>
      </c>
      <c r="J162" s="48">
        <f t="shared" si="12"/>
        <v>-25.6</v>
      </c>
      <c r="K162" s="7" t="b">
        <f t="shared" si="13"/>
        <v>1</v>
      </c>
      <c r="L162" s="7" t="b">
        <f t="shared" si="14"/>
        <v>0</v>
      </c>
      <c r="M162" s="7" t="b">
        <f t="shared" si="15"/>
        <v>0</v>
      </c>
      <c r="N162" s="7" t="b">
        <f t="shared" si="16"/>
        <v>1</v>
      </c>
      <c r="O162" s="7" t="b">
        <f t="shared" si="17"/>
        <v>1</v>
      </c>
      <c r="Q162" s="40">
        <v>51.6</v>
      </c>
      <c r="S162" s="15" t="s">
        <v>531</v>
      </c>
      <c r="T162" s="17" t="s">
        <v>530</v>
      </c>
      <c r="U162" s="18"/>
      <c r="V162" s="19" t="s">
        <v>488</v>
      </c>
    </row>
    <row r="163" spans="1:22" x14ac:dyDescent="0.25">
      <c r="A163" s="7" t="s">
        <v>150</v>
      </c>
      <c r="B163" s="7" t="s">
        <v>368</v>
      </c>
      <c r="C163" s="40">
        <v>43.8</v>
      </c>
      <c r="E163" s="15">
        <v>2022</v>
      </c>
      <c r="F163" s="17" t="s">
        <v>629</v>
      </c>
      <c r="G163" s="18"/>
      <c r="H163" s="19" t="s">
        <v>489</v>
      </c>
      <c r="J163" s="48">
        <f t="shared" si="12"/>
        <v>-44.762</v>
      </c>
      <c r="K163" s="7" t="b">
        <f t="shared" si="13"/>
        <v>1</v>
      </c>
      <c r="L163" s="7" t="b">
        <f t="shared" si="14"/>
        <v>0</v>
      </c>
      <c r="M163" s="7" t="b">
        <f t="shared" si="15"/>
        <v>0</v>
      </c>
      <c r="N163" s="7" t="b">
        <f t="shared" si="16"/>
        <v>1</v>
      </c>
      <c r="O163" s="7" t="b">
        <f t="shared" si="17"/>
        <v>1</v>
      </c>
      <c r="Q163" s="40">
        <v>88.561999999999998</v>
      </c>
      <c r="S163" s="15" t="s">
        <v>531</v>
      </c>
      <c r="T163" s="17" t="s">
        <v>530</v>
      </c>
      <c r="U163" s="18"/>
      <c r="V163" s="19" t="s">
        <v>489</v>
      </c>
    </row>
    <row r="164" spans="1:22" x14ac:dyDescent="0.25">
      <c r="A164" s="7" t="s">
        <v>174</v>
      </c>
      <c r="B164" s="7" t="s">
        <v>369</v>
      </c>
      <c r="C164" s="40">
        <v>14.9</v>
      </c>
      <c r="E164" s="15">
        <v>2022</v>
      </c>
      <c r="F164" s="17" t="s">
        <v>629</v>
      </c>
      <c r="G164" s="18"/>
      <c r="H164" s="19" t="s">
        <v>662</v>
      </c>
      <c r="J164" s="48">
        <f t="shared" si="12"/>
        <v>-17.631</v>
      </c>
      <c r="K164" s="7" t="b">
        <f t="shared" si="13"/>
        <v>1</v>
      </c>
      <c r="L164" s="7" t="b">
        <f t="shared" si="14"/>
        <v>0</v>
      </c>
      <c r="M164" s="7" t="b">
        <f t="shared" si="15"/>
        <v>0</v>
      </c>
      <c r="N164" s="7" t="b">
        <f t="shared" si="16"/>
        <v>1</v>
      </c>
      <c r="O164" s="7" t="b">
        <f t="shared" si="17"/>
        <v>0</v>
      </c>
      <c r="Q164" s="40">
        <v>32.530999999999999</v>
      </c>
      <c r="S164" s="15" t="s">
        <v>531</v>
      </c>
      <c r="T164" s="17" t="s">
        <v>530</v>
      </c>
      <c r="U164" s="18"/>
      <c r="V164" s="19" t="s">
        <v>490</v>
      </c>
    </row>
    <row r="165" spans="1:22" x14ac:dyDescent="0.25">
      <c r="A165" s="7" t="s">
        <v>151</v>
      </c>
      <c r="B165" s="7" t="s">
        <v>370</v>
      </c>
      <c r="C165" s="40" t="s">
        <v>8</v>
      </c>
      <c r="E165" s="15"/>
      <c r="F165" s="17"/>
      <c r="G165" s="18"/>
      <c r="H165" s="19"/>
      <c r="J165" s="48" t="str">
        <f t="shared" si="12"/>
        <v/>
      </c>
      <c r="K165" s="7" t="b">
        <f t="shared" si="13"/>
        <v>1</v>
      </c>
      <c r="L165" s="7" t="b">
        <f t="shared" si="14"/>
        <v>1</v>
      </c>
      <c r="M165" s="7" t="b">
        <f t="shared" si="15"/>
        <v>1</v>
      </c>
      <c r="N165" s="7" t="b">
        <f t="shared" si="16"/>
        <v>1</v>
      </c>
      <c r="O165" s="7" t="b">
        <f t="shared" si="17"/>
        <v>1</v>
      </c>
      <c r="Q165" s="40" t="s">
        <v>8</v>
      </c>
      <c r="S165" s="15"/>
      <c r="T165" s="17"/>
      <c r="U165" s="18"/>
      <c r="V165" s="19"/>
    </row>
    <row r="166" spans="1:22" x14ac:dyDescent="0.25">
      <c r="A166" s="7" t="s">
        <v>152</v>
      </c>
      <c r="B166" s="7" t="s">
        <v>371</v>
      </c>
      <c r="C166" s="40">
        <v>0</v>
      </c>
      <c r="E166" s="15">
        <v>2021</v>
      </c>
      <c r="F166" s="15" t="s">
        <v>629</v>
      </c>
      <c r="G166" s="16"/>
      <c r="H166" s="19" t="s">
        <v>432</v>
      </c>
      <c r="J166" s="48">
        <f t="shared" si="12"/>
        <v>0</v>
      </c>
      <c r="K166" s="7" t="b">
        <f t="shared" si="13"/>
        <v>1</v>
      </c>
      <c r="L166" s="7" t="b">
        <f t="shared" si="14"/>
        <v>0</v>
      </c>
      <c r="M166" s="7" t="b">
        <f t="shared" si="15"/>
        <v>0</v>
      </c>
      <c r="N166" s="7" t="b">
        <f t="shared" si="16"/>
        <v>1</v>
      </c>
      <c r="O166" s="7" t="b">
        <f t="shared" si="17"/>
        <v>0</v>
      </c>
      <c r="Q166" s="40">
        <v>0</v>
      </c>
      <c r="S166" s="15" t="s">
        <v>554</v>
      </c>
      <c r="T166" s="15" t="s">
        <v>530</v>
      </c>
      <c r="U166" s="16"/>
      <c r="V166" s="19" t="s">
        <v>436</v>
      </c>
    </row>
    <row r="167" spans="1:22" x14ac:dyDescent="0.25">
      <c r="A167" s="7" t="s">
        <v>153</v>
      </c>
      <c r="B167" s="7" t="s">
        <v>372</v>
      </c>
      <c r="C167" s="40" t="s">
        <v>8</v>
      </c>
      <c r="E167" s="15"/>
      <c r="F167" s="17"/>
      <c r="G167" s="18"/>
      <c r="H167" s="19"/>
      <c r="J167" s="48" t="str">
        <f t="shared" si="12"/>
        <v/>
      </c>
      <c r="K167" s="7" t="b">
        <f t="shared" si="13"/>
        <v>1</v>
      </c>
      <c r="L167" s="7" t="b">
        <f t="shared" si="14"/>
        <v>1</v>
      </c>
      <c r="M167" s="7" t="b">
        <f t="shared" si="15"/>
        <v>1</v>
      </c>
      <c r="N167" s="7" t="b">
        <f t="shared" si="16"/>
        <v>1</v>
      </c>
      <c r="O167" s="7" t="b">
        <f t="shared" si="17"/>
        <v>1</v>
      </c>
      <c r="Q167" s="40" t="s">
        <v>8</v>
      </c>
      <c r="S167" s="15"/>
      <c r="T167" s="17"/>
      <c r="U167" s="18"/>
      <c r="V167" s="19"/>
    </row>
    <row r="168" spans="1:22" x14ac:dyDescent="0.25">
      <c r="A168" s="7" t="s">
        <v>154</v>
      </c>
      <c r="B168" s="7" t="s">
        <v>373</v>
      </c>
      <c r="C168" s="40" t="s">
        <v>8</v>
      </c>
      <c r="E168" s="15"/>
      <c r="F168" s="17"/>
      <c r="G168" s="18"/>
      <c r="H168" s="19"/>
      <c r="J168" s="48" t="str">
        <f t="shared" si="12"/>
        <v/>
      </c>
      <c r="K168" s="7" t="b">
        <f t="shared" si="13"/>
        <v>1</v>
      </c>
      <c r="L168" s="7" t="b">
        <f t="shared" si="14"/>
        <v>1</v>
      </c>
      <c r="M168" s="7" t="b">
        <f t="shared" si="15"/>
        <v>1</v>
      </c>
      <c r="N168" s="7" t="b">
        <f t="shared" si="16"/>
        <v>1</v>
      </c>
      <c r="O168" s="7" t="b">
        <f t="shared" si="17"/>
        <v>1</v>
      </c>
      <c r="Q168" s="40" t="s">
        <v>8</v>
      </c>
      <c r="S168" s="15"/>
      <c r="T168" s="17"/>
      <c r="U168" s="18"/>
      <c r="V168" s="19"/>
    </row>
    <row r="169" spans="1:22" x14ac:dyDescent="0.25">
      <c r="A169" s="7" t="s">
        <v>156</v>
      </c>
      <c r="B169" s="7" t="s">
        <v>374</v>
      </c>
      <c r="C169" s="40" t="s">
        <v>8</v>
      </c>
      <c r="E169" s="15"/>
      <c r="F169" s="17"/>
      <c r="G169" s="18"/>
      <c r="H169" s="19"/>
      <c r="J169" s="48" t="str">
        <f t="shared" si="12"/>
        <v/>
      </c>
      <c r="K169" s="7" t="b">
        <f t="shared" si="13"/>
        <v>1</v>
      </c>
      <c r="L169" s="7" t="b">
        <f t="shared" si="14"/>
        <v>0</v>
      </c>
      <c r="M169" s="7" t="b">
        <f t="shared" si="15"/>
        <v>0</v>
      </c>
      <c r="N169" s="7" t="b">
        <f t="shared" si="16"/>
        <v>1</v>
      </c>
      <c r="O169" s="7" t="b">
        <f t="shared" si="17"/>
        <v>0</v>
      </c>
      <c r="Q169" s="40">
        <v>8.9640000000000004</v>
      </c>
      <c r="S169" s="15" t="s">
        <v>522</v>
      </c>
      <c r="T169" s="17" t="s">
        <v>528</v>
      </c>
      <c r="U169" s="18"/>
      <c r="V169" s="19" t="s">
        <v>491</v>
      </c>
    </row>
    <row r="170" spans="1:22" x14ac:dyDescent="0.25">
      <c r="A170" s="7" t="s">
        <v>157</v>
      </c>
      <c r="B170" s="7" t="s">
        <v>375</v>
      </c>
      <c r="C170" s="40">
        <v>9.4</v>
      </c>
      <c r="E170" s="15">
        <v>2023</v>
      </c>
      <c r="F170" s="17" t="s">
        <v>629</v>
      </c>
      <c r="G170" s="18"/>
      <c r="H170" s="19" t="s">
        <v>663</v>
      </c>
      <c r="J170" s="48">
        <f t="shared" si="12"/>
        <v>-23.167000000000002</v>
      </c>
      <c r="K170" s="7" t="b">
        <f t="shared" si="13"/>
        <v>1</v>
      </c>
      <c r="L170" s="7" t="b">
        <f t="shared" si="14"/>
        <v>0</v>
      </c>
      <c r="M170" s="7" t="b">
        <f t="shared" si="15"/>
        <v>0</v>
      </c>
      <c r="N170" s="7" t="b">
        <f t="shared" si="16"/>
        <v>1</v>
      </c>
      <c r="O170" s="7" t="b">
        <f t="shared" si="17"/>
        <v>0</v>
      </c>
      <c r="Q170" s="40">
        <v>32.567</v>
      </c>
      <c r="S170" s="15" t="s">
        <v>524</v>
      </c>
      <c r="T170" s="17" t="s">
        <v>525</v>
      </c>
      <c r="U170" s="18"/>
      <c r="V170" s="19" t="s">
        <v>567</v>
      </c>
    </row>
    <row r="171" spans="1:22" x14ac:dyDescent="0.25">
      <c r="A171" s="7" t="s">
        <v>182</v>
      </c>
      <c r="B171" s="7" t="s">
        <v>376</v>
      </c>
      <c r="C171" s="40">
        <v>140.80000000000001</v>
      </c>
      <c r="E171" s="15">
        <v>2022</v>
      </c>
      <c r="F171" s="17" t="s">
        <v>629</v>
      </c>
      <c r="G171" s="18"/>
      <c r="H171" s="19" t="s">
        <v>432</v>
      </c>
      <c r="J171" s="48" t="e">
        <f t="shared" si="12"/>
        <v>#VALUE!</v>
      </c>
      <c r="K171" s="7" t="b">
        <f t="shared" si="13"/>
        <v>1</v>
      </c>
      <c r="L171" s="7" t="b">
        <f t="shared" si="14"/>
        <v>0</v>
      </c>
      <c r="M171" s="7" t="b">
        <f t="shared" si="15"/>
        <v>0</v>
      </c>
      <c r="N171" s="7" t="b">
        <f t="shared" si="16"/>
        <v>1</v>
      </c>
      <c r="O171" s="7" t="b">
        <f t="shared" si="17"/>
        <v>0</v>
      </c>
      <c r="Q171" s="40" t="s">
        <v>8</v>
      </c>
      <c r="S171" s="15"/>
      <c r="T171" s="17"/>
      <c r="U171" s="18"/>
      <c r="V171" s="19"/>
    </row>
    <row r="172" spans="1:22" x14ac:dyDescent="0.25">
      <c r="A172" s="7" t="s">
        <v>158</v>
      </c>
      <c r="B172" s="7" t="s">
        <v>377</v>
      </c>
      <c r="C172" s="40">
        <v>2.9</v>
      </c>
      <c r="E172" s="15">
        <v>2022</v>
      </c>
      <c r="F172" s="17" t="s">
        <v>629</v>
      </c>
      <c r="G172" s="18"/>
      <c r="H172" s="19" t="s">
        <v>492</v>
      </c>
      <c r="J172" s="48">
        <f t="shared" si="12"/>
        <v>-3.4789999999999996</v>
      </c>
      <c r="K172" s="7" t="b">
        <f t="shared" si="13"/>
        <v>1</v>
      </c>
      <c r="L172" s="7" t="b">
        <f t="shared" si="14"/>
        <v>0</v>
      </c>
      <c r="M172" s="7" t="b">
        <f t="shared" si="15"/>
        <v>0</v>
      </c>
      <c r="N172" s="7" t="b">
        <f t="shared" si="16"/>
        <v>1</v>
      </c>
      <c r="O172" s="7" t="b">
        <f t="shared" si="17"/>
        <v>1</v>
      </c>
      <c r="Q172" s="40">
        <v>6.3789999999999996</v>
      </c>
      <c r="S172" s="15" t="s">
        <v>531</v>
      </c>
      <c r="T172" s="17" t="s">
        <v>530</v>
      </c>
      <c r="U172" s="18"/>
      <c r="V172" s="19" t="s">
        <v>492</v>
      </c>
    </row>
    <row r="173" spans="1:22" x14ac:dyDescent="0.25">
      <c r="A173" s="7" t="s">
        <v>159</v>
      </c>
      <c r="B173" s="7" t="s">
        <v>378</v>
      </c>
      <c r="C173" s="40">
        <v>27.3</v>
      </c>
      <c r="E173" s="15">
        <v>2022</v>
      </c>
      <c r="F173" s="17" t="s">
        <v>629</v>
      </c>
      <c r="G173" s="18"/>
      <c r="H173" s="19" t="s">
        <v>432</v>
      </c>
      <c r="J173" s="48" t="e">
        <f t="shared" si="12"/>
        <v>#VALUE!</v>
      </c>
      <c r="K173" s="7" t="b">
        <f t="shared" si="13"/>
        <v>1</v>
      </c>
      <c r="L173" s="7" t="b">
        <f t="shared" si="14"/>
        <v>0</v>
      </c>
      <c r="M173" s="7" t="b">
        <f t="shared" si="15"/>
        <v>0</v>
      </c>
      <c r="N173" s="7" t="b">
        <f t="shared" si="16"/>
        <v>1</v>
      </c>
      <c r="O173" s="7" t="b">
        <f t="shared" si="17"/>
        <v>0</v>
      </c>
      <c r="Q173" s="40" t="s">
        <v>8</v>
      </c>
      <c r="S173" s="15"/>
      <c r="T173" s="17"/>
      <c r="U173" s="18"/>
      <c r="V173" s="19"/>
    </row>
    <row r="174" spans="1:22" x14ac:dyDescent="0.25">
      <c r="A174" s="7" t="s">
        <v>160</v>
      </c>
      <c r="B174" s="7" t="s">
        <v>379</v>
      </c>
      <c r="C174" s="40">
        <v>6.9</v>
      </c>
      <c r="E174" s="15">
        <v>2022</v>
      </c>
      <c r="F174" s="17" t="s">
        <v>629</v>
      </c>
      <c r="G174" s="18"/>
      <c r="H174" s="19" t="s">
        <v>436</v>
      </c>
      <c r="J174" s="48">
        <f t="shared" si="12"/>
        <v>-24.278999999999996</v>
      </c>
      <c r="K174" s="7" t="b">
        <f t="shared" si="13"/>
        <v>1</v>
      </c>
      <c r="L174" s="7" t="b">
        <f t="shared" si="14"/>
        <v>0</v>
      </c>
      <c r="M174" s="7" t="b">
        <f t="shared" si="15"/>
        <v>0</v>
      </c>
      <c r="N174" s="7" t="b">
        <f t="shared" si="16"/>
        <v>1</v>
      </c>
      <c r="O174" s="7" t="b">
        <f t="shared" si="17"/>
        <v>1</v>
      </c>
      <c r="Q174" s="40">
        <v>31.178999999999998</v>
      </c>
      <c r="S174" s="15" t="s">
        <v>536</v>
      </c>
      <c r="T174" s="17" t="s">
        <v>525</v>
      </c>
      <c r="U174" s="18"/>
      <c r="V174" s="19" t="s">
        <v>436</v>
      </c>
    </row>
    <row r="175" spans="1:22" x14ac:dyDescent="0.25">
      <c r="A175" s="7" t="s">
        <v>161</v>
      </c>
      <c r="B175" s="7" t="s">
        <v>380</v>
      </c>
      <c r="C175" s="40">
        <v>4.5999999999999996</v>
      </c>
      <c r="E175" s="15">
        <v>2022</v>
      </c>
      <c r="F175" s="15" t="s">
        <v>629</v>
      </c>
      <c r="G175" s="16"/>
      <c r="H175" s="19" t="s">
        <v>436</v>
      </c>
      <c r="J175" s="48">
        <f t="shared" si="12"/>
        <v>-23.353000000000002</v>
      </c>
      <c r="K175" s="7" t="b">
        <f t="shared" si="13"/>
        <v>1</v>
      </c>
      <c r="L175" s="7" t="b">
        <f t="shared" si="14"/>
        <v>0</v>
      </c>
      <c r="M175" s="7" t="b">
        <f t="shared" si="15"/>
        <v>0</v>
      </c>
      <c r="N175" s="7" t="b">
        <f t="shared" si="16"/>
        <v>1</v>
      </c>
      <c r="O175" s="7" t="b">
        <f t="shared" si="17"/>
        <v>1</v>
      </c>
      <c r="Q175" s="40">
        <v>27.952999999999999</v>
      </c>
      <c r="S175" s="15" t="s">
        <v>536</v>
      </c>
      <c r="T175" s="15" t="s">
        <v>525</v>
      </c>
      <c r="U175" s="16"/>
      <c r="V175" s="19" t="s">
        <v>436</v>
      </c>
    </row>
    <row r="176" spans="1:22" x14ac:dyDescent="0.25">
      <c r="A176" s="7" t="s">
        <v>162</v>
      </c>
      <c r="B176" s="7" t="s">
        <v>381</v>
      </c>
      <c r="C176" s="40" t="s">
        <v>8</v>
      </c>
      <c r="E176" s="15"/>
      <c r="F176" s="17"/>
      <c r="G176" s="21"/>
      <c r="H176" s="19"/>
      <c r="J176" s="48" t="str">
        <f t="shared" si="12"/>
        <v/>
      </c>
      <c r="K176" s="7" t="b">
        <f t="shared" si="13"/>
        <v>1</v>
      </c>
      <c r="L176" s="7" t="b">
        <f t="shared" si="14"/>
        <v>1</v>
      </c>
      <c r="M176" s="7" t="b">
        <f t="shared" si="15"/>
        <v>1</v>
      </c>
      <c r="N176" s="7" t="b">
        <f t="shared" si="16"/>
        <v>1</v>
      </c>
      <c r="O176" s="7" t="b">
        <f t="shared" si="17"/>
        <v>1</v>
      </c>
      <c r="Q176" s="40" t="s">
        <v>8</v>
      </c>
      <c r="S176" s="15"/>
      <c r="T176" s="17"/>
      <c r="U176" s="21"/>
      <c r="V176" s="19"/>
    </row>
    <row r="177" spans="1:22" x14ac:dyDescent="0.25">
      <c r="A177" s="7" t="s">
        <v>163</v>
      </c>
      <c r="B177" s="7" t="s">
        <v>382</v>
      </c>
      <c r="C177" s="40" t="s">
        <v>8</v>
      </c>
      <c r="E177" s="15"/>
      <c r="F177" s="17"/>
      <c r="G177" s="18"/>
      <c r="H177" s="19"/>
      <c r="J177" s="48" t="str">
        <f t="shared" si="12"/>
        <v/>
      </c>
      <c r="K177" s="7" t="b">
        <f t="shared" si="13"/>
        <v>1</v>
      </c>
      <c r="L177" s="7" t="b">
        <f t="shared" si="14"/>
        <v>1</v>
      </c>
      <c r="M177" s="7" t="b">
        <f t="shared" si="15"/>
        <v>1</v>
      </c>
      <c r="N177" s="7" t="b">
        <f t="shared" si="16"/>
        <v>1</v>
      </c>
      <c r="O177" s="7" t="b">
        <f t="shared" si="17"/>
        <v>1</v>
      </c>
      <c r="Q177" s="40" t="s">
        <v>8</v>
      </c>
      <c r="S177" s="15"/>
      <c r="T177" s="17"/>
      <c r="U177" s="18"/>
      <c r="V177" s="19"/>
    </row>
    <row r="178" spans="1:22" x14ac:dyDescent="0.25">
      <c r="A178" s="7" t="s">
        <v>164</v>
      </c>
      <c r="B178" s="7" t="s">
        <v>383</v>
      </c>
      <c r="C178" s="40">
        <v>0.7</v>
      </c>
      <c r="E178" s="15" t="s">
        <v>611</v>
      </c>
      <c r="F178" s="17" t="s">
        <v>629</v>
      </c>
      <c r="G178" s="18"/>
      <c r="H178" s="19" t="s">
        <v>612</v>
      </c>
      <c r="J178" s="48">
        <f t="shared" si="12"/>
        <v>-1.3219999999999998</v>
      </c>
      <c r="K178" s="7" t="b">
        <f t="shared" si="13"/>
        <v>1</v>
      </c>
      <c r="L178" s="7" t="b">
        <f t="shared" si="14"/>
        <v>0</v>
      </c>
      <c r="M178" s="7" t="b">
        <f t="shared" si="15"/>
        <v>0</v>
      </c>
      <c r="N178" s="7" t="b">
        <f t="shared" si="16"/>
        <v>1</v>
      </c>
      <c r="O178" s="7" t="b">
        <f t="shared" si="17"/>
        <v>0</v>
      </c>
      <c r="Q178" s="40">
        <v>2.0219999999999998</v>
      </c>
      <c r="S178" s="15" t="s">
        <v>583</v>
      </c>
      <c r="T178" s="17" t="s">
        <v>525</v>
      </c>
      <c r="U178" s="18"/>
      <c r="V178" s="19" t="s">
        <v>584</v>
      </c>
    </row>
    <row r="179" spans="1:22" x14ac:dyDescent="0.25">
      <c r="A179" s="7" t="s">
        <v>166</v>
      </c>
      <c r="B179" s="7" t="s">
        <v>384</v>
      </c>
      <c r="C179" s="40" t="s">
        <v>8</v>
      </c>
      <c r="E179" s="15"/>
      <c r="F179" s="17"/>
      <c r="G179" s="18"/>
      <c r="H179" s="19"/>
      <c r="J179" s="48" t="str">
        <f t="shared" si="12"/>
        <v/>
      </c>
      <c r="K179" s="7" t="b">
        <f t="shared" si="13"/>
        <v>1</v>
      </c>
      <c r="L179" s="7" t="b">
        <f t="shared" si="14"/>
        <v>1</v>
      </c>
      <c r="M179" s="7" t="b">
        <f t="shared" si="15"/>
        <v>1</v>
      </c>
      <c r="N179" s="7" t="b">
        <f t="shared" si="16"/>
        <v>1</v>
      </c>
      <c r="O179" s="7" t="b">
        <f t="shared" si="17"/>
        <v>1</v>
      </c>
      <c r="Q179" s="40" t="s">
        <v>8</v>
      </c>
      <c r="S179" s="15"/>
      <c r="T179" s="17"/>
      <c r="U179" s="18"/>
      <c r="V179" s="19"/>
    </row>
    <row r="180" spans="1:22" x14ac:dyDescent="0.25">
      <c r="A180" s="7" t="s">
        <v>167</v>
      </c>
      <c r="B180" s="7" t="s">
        <v>385</v>
      </c>
      <c r="C180" s="40">
        <v>14.3</v>
      </c>
      <c r="E180" s="15">
        <v>2022</v>
      </c>
      <c r="F180" s="15" t="s">
        <v>629</v>
      </c>
      <c r="G180" s="16"/>
      <c r="H180" s="19" t="s">
        <v>432</v>
      </c>
      <c r="J180" s="48">
        <f t="shared" si="12"/>
        <v>-10.904999999999998</v>
      </c>
      <c r="K180" s="7" t="b">
        <f t="shared" si="13"/>
        <v>1</v>
      </c>
      <c r="L180" s="7" t="b">
        <f t="shared" si="14"/>
        <v>0</v>
      </c>
      <c r="M180" s="7" t="b">
        <f t="shared" si="15"/>
        <v>0</v>
      </c>
      <c r="N180" s="7" t="b">
        <f t="shared" si="16"/>
        <v>1</v>
      </c>
      <c r="O180" s="7" t="b">
        <f t="shared" si="17"/>
        <v>0</v>
      </c>
      <c r="Q180" s="40">
        <v>25.204999999999998</v>
      </c>
      <c r="S180" s="15" t="s">
        <v>536</v>
      </c>
      <c r="T180" s="15" t="s">
        <v>525</v>
      </c>
      <c r="U180" s="16"/>
      <c r="V180" s="19" t="s">
        <v>436</v>
      </c>
    </row>
    <row r="181" spans="1:22" x14ac:dyDescent="0.25">
      <c r="A181" s="7" t="s">
        <v>168</v>
      </c>
      <c r="B181" s="7" t="s">
        <v>386</v>
      </c>
      <c r="C181" s="40" t="s">
        <v>8</v>
      </c>
      <c r="E181" s="15"/>
      <c r="F181" s="17"/>
      <c r="G181" s="18"/>
      <c r="H181" s="19"/>
      <c r="J181" s="48" t="str">
        <f t="shared" si="12"/>
        <v/>
      </c>
      <c r="K181" s="7" t="b">
        <f t="shared" si="13"/>
        <v>1</v>
      </c>
      <c r="L181" s="7" t="b">
        <f t="shared" si="14"/>
        <v>0</v>
      </c>
      <c r="M181" s="7" t="b">
        <f t="shared" si="15"/>
        <v>0</v>
      </c>
      <c r="N181" s="7" t="b">
        <f t="shared" si="16"/>
        <v>1</v>
      </c>
      <c r="O181" s="7" t="b">
        <f t="shared" si="17"/>
        <v>0</v>
      </c>
      <c r="Q181" s="40">
        <v>124.03</v>
      </c>
      <c r="S181" s="15" t="s">
        <v>529</v>
      </c>
      <c r="T181" s="17" t="s">
        <v>585</v>
      </c>
      <c r="U181" s="18"/>
      <c r="V181" s="19" t="s">
        <v>493</v>
      </c>
    </row>
    <row r="182" spans="1:22" x14ac:dyDescent="0.25">
      <c r="A182" s="7" t="s">
        <v>169</v>
      </c>
      <c r="B182" s="7" t="s">
        <v>387</v>
      </c>
      <c r="C182" s="40" t="s">
        <v>8</v>
      </c>
      <c r="E182" s="15"/>
      <c r="F182" s="17"/>
      <c r="G182" s="18"/>
      <c r="H182" s="19"/>
      <c r="J182" s="48" t="str">
        <f t="shared" si="12"/>
        <v/>
      </c>
      <c r="K182" s="7" t="b">
        <f t="shared" si="13"/>
        <v>1</v>
      </c>
      <c r="L182" s="7" t="b">
        <f t="shared" si="14"/>
        <v>0</v>
      </c>
      <c r="M182" s="7" t="b">
        <f t="shared" si="15"/>
        <v>0</v>
      </c>
      <c r="N182" s="7" t="b">
        <f t="shared" si="16"/>
        <v>1</v>
      </c>
      <c r="O182" s="7" t="b">
        <f t="shared" si="17"/>
        <v>0</v>
      </c>
      <c r="Q182" s="40">
        <v>134.92599999999999</v>
      </c>
      <c r="S182" s="15" t="s">
        <v>522</v>
      </c>
      <c r="T182" s="17" t="s">
        <v>530</v>
      </c>
      <c r="U182" s="18"/>
      <c r="V182" s="19" t="s">
        <v>494</v>
      </c>
    </row>
    <row r="183" spans="1:22" x14ac:dyDescent="0.25">
      <c r="A183" s="7" t="s">
        <v>170</v>
      </c>
      <c r="B183" s="7" t="s">
        <v>388</v>
      </c>
      <c r="C183" s="40" t="s">
        <v>8</v>
      </c>
      <c r="E183" s="15"/>
      <c r="F183" s="17"/>
      <c r="G183" s="18"/>
      <c r="H183" s="19"/>
      <c r="J183" s="48" t="str">
        <f t="shared" si="12"/>
        <v/>
      </c>
      <c r="K183" s="7" t="b">
        <f t="shared" si="13"/>
        <v>1</v>
      </c>
      <c r="L183" s="7" t="b">
        <f t="shared" si="14"/>
        <v>0</v>
      </c>
      <c r="M183" s="7" t="b">
        <f t="shared" si="15"/>
        <v>0</v>
      </c>
      <c r="N183" s="7" t="b">
        <f t="shared" si="16"/>
        <v>1</v>
      </c>
      <c r="O183" s="7" t="b">
        <f t="shared" si="17"/>
        <v>0</v>
      </c>
      <c r="Q183" s="40">
        <v>2.6459999999999999</v>
      </c>
      <c r="S183" s="15" t="s">
        <v>536</v>
      </c>
      <c r="T183" s="17" t="s">
        <v>530</v>
      </c>
      <c r="U183" s="18"/>
      <c r="V183" s="19" t="s">
        <v>495</v>
      </c>
    </row>
    <row r="184" spans="1:22" x14ac:dyDescent="0.25">
      <c r="A184" s="7" t="s">
        <v>172</v>
      </c>
      <c r="B184" s="7" t="s">
        <v>389</v>
      </c>
      <c r="C184" s="40">
        <v>14</v>
      </c>
      <c r="E184" s="15">
        <v>2022</v>
      </c>
      <c r="F184" s="17" t="s">
        <v>629</v>
      </c>
      <c r="G184" s="18"/>
      <c r="H184" s="19" t="s">
        <v>432</v>
      </c>
      <c r="J184" s="48">
        <f t="shared" si="12"/>
        <v>-63.528000000000006</v>
      </c>
      <c r="K184" s="7" t="b">
        <f t="shared" si="13"/>
        <v>0</v>
      </c>
      <c r="L184" s="7" t="b">
        <f t="shared" si="14"/>
        <v>0</v>
      </c>
      <c r="M184" s="7" t="b">
        <f t="shared" si="15"/>
        <v>0</v>
      </c>
      <c r="N184" s="7" t="b">
        <f t="shared" si="16"/>
        <v>0</v>
      </c>
      <c r="O184" s="7" t="b">
        <f t="shared" si="17"/>
        <v>0</v>
      </c>
      <c r="Q184" s="40">
        <v>77.528000000000006</v>
      </c>
      <c r="R184" s="7" t="s">
        <v>12</v>
      </c>
      <c r="S184" s="15" t="s">
        <v>536</v>
      </c>
      <c r="T184" s="17" t="s">
        <v>586</v>
      </c>
      <c r="U184" s="18" t="s">
        <v>496</v>
      </c>
      <c r="V184" s="19" t="s">
        <v>497</v>
      </c>
    </row>
    <row r="185" spans="1:22" x14ac:dyDescent="0.25">
      <c r="A185" s="7" t="s">
        <v>173</v>
      </c>
      <c r="B185" s="7" t="s">
        <v>390</v>
      </c>
      <c r="C185" s="40">
        <v>2.7</v>
      </c>
      <c r="E185" s="15">
        <v>2022</v>
      </c>
      <c r="F185" s="15" t="s">
        <v>629</v>
      </c>
      <c r="G185" s="16"/>
      <c r="H185" s="19" t="s">
        <v>436</v>
      </c>
      <c r="J185" s="48">
        <f t="shared" si="12"/>
        <v>-3.5359999999999996</v>
      </c>
      <c r="K185" s="7" t="b">
        <f t="shared" si="13"/>
        <v>1</v>
      </c>
      <c r="L185" s="7" t="b">
        <f t="shared" si="14"/>
        <v>0</v>
      </c>
      <c r="M185" s="7" t="b">
        <f t="shared" si="15"/>
        <v>0</v>
      </c>
      <c r="N185" s="7" t="b">
        <f t="shared" si="16"/>
        <v>1</v>
      </c>
      <c r="O185" s="7" t="b">
        <f t="shared" si="17"/>
        <v>1</v>
      </c>
      <c r="Q185" s="40">
        <v>6.2359999999999998</v>
      </c>
      <c r="S185" s="15" t="s">
        <v>536</v>
      </c>
      <c r="T185" s="15" t="s">
        <v>552</v>
      </c>
      <c r="U185" s="16"/>
      <c r="V185" s="19" t="s">
        <v>436</v>
      </c>
    </row>
    <row r="186" spans="1:22" x14ac:dyDescent="0.25">
      <c r="A186" s="7" t="s">
        <v>175</v>
      </c>
      <c r="B186" s="7" t="s">
        <v>391</v>
      </c>
      <c r="C186" s="40">
        <v>4.2</v>
      </c>
      <c r="E186" s="15">
        <v>2022</v>
      </c>
      <c r="F186" s="15" t="s">
        <v>629</v>
      </c>
      <c r="G186" s="16"/>
      <c r="H186" s="19" t="s">
        <v>436</v>
      </c>
      <c r="J186" s="48">
        <f t="shared" si="12"/>
        <v>-3.3499999999999996</v>
      </c>
      <c r="K186" s="7" t="b">
        <f t="shared" si="13"/>
        <v>1</v>
      </c>
      <c r="L186" s="7" t="b">
        <f t="shared" si="14"/>
        <v>0</v>
      </c>
      <c r="M186" s="7" t="b">
        <f t="shared" si="15"/>
        <v>0</v>
      </c>
      <c r="N186" s="7" t="b">
        <f t="shared" si="16"/>
        <v>1</v>
      </c>
      <c r="O186" s="7" t="b">
        <f t="shared" si="17"/>
        <v>1</v>
      </c>
      <c r="Q186" s="40">
        <v>7.55</v>
      </c>
      <c r="S186" s="15" t="s">
        <v>536</v>
      </c>
      <c r="T186" s="15" t="s">
        <v>532</v>
      </c>
      <c r="U186" s="16"/>
      <c r="V186" s="19" t="s">
        <v>436</v>
      </c>
    </row>
    <row r="187" spans="1:22" x14ac:dyDescent="0.25">
      <c r="A187" s="7" t="s">
        <v>176</v>
      </c>
      <c r="B187" s="7" t="s">
        <v>392</v>
      </c>
      <c r="C187" s="40" t="s">
        <v>8</v>
      </c>
      <c r="E187" s="15"/>
      <c r="F187" s="17"/>
      <c r="G187" s="18"/>
      <c r="H187" s="19"/>
      <c r="J187" s="48" t="str">
        <f t="shared" si="12"/>
        <v/>
      </c>
      <c r="K187" s="7" t="b">
        <f t="shared" si="13"/>
        <v>1</v>
      </c>
      <c r="L187" s="7" t="b">
        <f t="shared" si="14"/>
        <v>1</v>
      </c>
      <c r="M187" s="7" t="b">
        <f t="shared" si="15"/>
        <v>1</v>
      </c>
      <c r="N187" s="7" t="b">
        <f t="shared" si="16"/>
        <v>1</v>
      </c>
      <c r="O187" s="7" t="b">
        <f t="shared" si="17"/>
        <v>1</v>
      </c>
      <c r="Q187" s="40" t="s">
        <v>8</v>
      </c>
      <c r="S187" s="15"/>
      <c r="T187" s="17"/>
      <c r="U187" s="18"/>
      <c r="V187" s="19"/>
    </row>
    <row r="188" spans="1:22" x14ac:dyDescent="0.25">
      <c r="A188" s="7" t="s">
        <v>177</v>
      </c>
      <c r="B188" s="7" t="s">
        <v>393</v>
      </c>
      <c r="C188" s="40">
        <v>4.5</v>
      </c>
      <c r="E188" s="15">
        <v>2023</v>
      </c>
      <c r="F188" s="17" t="s">
        <v>629</v>
      </c>
      <c r="G188" s="18"/>
      <c r="H188" s="19" t="s">
        <v>498</v>
      </c>
      <c r="J188" s="48">
        <f t="shared" si="12"/>
        <v>-11.003</v>
      </c>
      <c r="K188" s="7" t="b">
        <f t="shared" si="13"/>
        <v>1</v>
      </c>
      <c r="L188" s="7" t="b">
        <f t="shared" si="14"/>
        <v>0</v>
      </c>
      <c r="M188" s="7" t="b">
        <f t="shared" si="15"/>
        <v>0</v>
      </c>
      <c r="N188" s="7" t="b">
        <f t="shared" si="16"/>
        <v>1</v>
      </c>
      <c r="O188" s="7" t="b">
        <f t="shared" si="17"/>
        <v>1</v>
      </c>
      <c r="Q188" s="40">
        <v>15.503</v>
      </c>
      <c r="S188" s="15" t="s">
        <v>524</v>
      </c>
      <c r="T188" s="17" t="s">
        <v>525</v>
      </c>
      <c r="U188" s="18"/>
      <c r="V188" s="19" t="s">
        <v>498</v>
      </c>
    </row>
    <row r="189" spans="1:22" x14ac:dyDescent="0.25">
      <c r="A189" s="7" t="s">
        <v>178</v>
      </c>
      <c r="B189" s="7" t="s">
        <v>395</v>
      </c>
      <c r="C189" s="40">
        <v>36.200000000000003</v>
      </c>
      <c r="E189" s="15">
        <v>2024</v>
      </c>
      <c r="F189" s="17" t="s">
        <v>629</v>
      </c>
      <c r="G189" s="18"/>
      <c r="H189" s="19" t="s">
        <v>664</v>
      </c>
      <c r="J189" s="48">
        <f t="shared" si="12"/>
        <v>-11.311999999999998</v>
      </c>
      <c r="K189" s="7" t="b">
        <f t="shared" si="13"/>
        <v>0</v>
      </c>
      <c r="L189" s="7" t="b">
        <f t="shared" si="14"/>
        <v>0</v>
      </c>
      <c r="M189" s="7" t="b">
        <f t="shared" si="15"/>
        <v>0</v>
      </c>
      <c r="N189" s="7" t="b">
        <f t="shared" si="16"/>
        <v>0</v>
      </c>
      <c r="O189" s="7" t="b">
        <f t="shared" si="17"/>
        <v>0</v>
      </c>
      <c r="Q189" s="40">
        <v>47.512</v>
      </c>
      <c r="R189" s="7" t="s">
        <v>12</v>
      </c>
      <c r="S189" s="15" t="s">
        <v>531</v>
      </c>
      <c r="T189" s="17" t="s">
        <v>545</v>
      </c>
      <c r="U189" s="18" t="s">
        <v>438</v>
      </c>
      <c r="V189" s="19" t="s">
        <v>499</v>
      </c>
    </row>
    <row r="190" spans="1:22" x14ac:dyDescent="0.25">
      <c r="A190" s="7" t="s">
        <v>179</v>
      </c>
      <c r="B190" s="7" t="s">
        <v>396</v>
      </c>
      <c r="C190" s="40" t="s">
        <v>8</v>
      </c>
      <c r="E190" s="15"/>
      <c r="F190" s="17"/>
      <c r="G190" s="18"/>
      <c r="H190" s="19"/>
      <c r="J190" s="48" t="str">
        <f t="shared" si="12"/>
        <v/>
      </c>
      <c r="K190" s="7" t="b">
        <f t="shared" si="13"/>
        <v>1</v>
      </c>
      <c r="L190" s="7" t="b">
        <f t="shared" si="14"/>
        <v>1</v>
      </c>
      <c r="M190" s="7" t="b">
        <f t="shared" si="15"/>
        <v>1</v>
      </c>
      <c r="N190" s="7" t="b">
        <f t="shared" si="16"/>
        <v>1</v>
      </c>
      <c r="O190" s="7" t="b">
        <f t="shared" si="17"/>
        <v>1</v>
      </c>
      <c r="Q190" s="40" t="s">
        <v>8</v>
      </c>
      <c r="S190" s="15"/>
      <c r="T190" s="17"/>
      <c r="U190" s="18"/>
      <c r="V190" s="19"/>
    </row>
    <row r="191" spans="1:22" x14ac:dyDescent="0.25">
      <c r="A191" s="7" t="s">
        <v>180</v>
      </c>
      <c r="B191" s="7" t="s">
        <v>397</v>
      </c>
      <c r="C191" s="40">
        <v>3.2</v>
      </c>
      <c r="D191" s="7" t="s">
        <v>12</v>
      </c>
      <c r="E191" s="15">
        <v>2024</v>
      </c>
      <c r="F191" s="17" t="s">
        <v>629</v>
      </c>
      <c r="G191" s="18" t="s">
        <v>500</v>
      </c>
      <c r="H191" s="19" t="s">
        <v>665</v>
      </c>
      <c r="J191" s="48">
        <f t="shared" si="12"/>
        <v>-0.40599999999999969</v>
      </c>
      <c r="K191" s="7" t="b">
        <f t="shared" si="13"/>
        <v>0</v>
      </c>
      <c r="L191" s="7" t="b">
        <f t="shared" si="14"/>
        <v>0</v>
      </c>
      <c r="M191" s="7" t="b">
        <f t="shared" si="15"/>
        <v>0</v>
      </c>
      <c r="N191" s="7" t="b">
        <f t="shared" si="16"/>
        <v>0</v>
      </c>
      <c r="O191" s="7" t="b">
        <f t="shared" si="17"/>
        <v>0</v>
      </c>
      <c r="Q191" s="40">
        <v>3.6059999999999999</v>
      </c>
      <c r="S191" s="15" t="s">
        <v>539</v>
      </c>
      <c r="T191" s="17" t="s">
        <v>525</v>
      </c>
      <c r="U191" s="18"/>
      <c r="V191" s="19" t="s">
        <v>432</v>
      </c>
    </row>
    <row r="192" spans="1:22" x14ac:dyDescent="0.25">
      <c r="A192" s="7" t="s">
        <v>201</v>
      </c>
      <c r="B192" s="7" t="s">
        <v>422</v>
      </c>
      <c r="C192" s="40" t="s">
        <v>8</v>
      </c>
      <c r="E192" s="17"/>
      <c r="F192" s="17"/>
      <c r="G192" s="18"/>
      <c r="H192" s="19"/>
      <c r="J192" s="48" t="str">
        <f t="shared" si="12"/>
        <v/>
      </c>
      <c r="K192" s="7" t="b">
        <f t="shared" si="13"/>
        <v>1</v>
      </c>
      <c r="L192" s="7" t="b">
        <f t="shared" si="14"/>
        <v>1</v>
      </c>
      <c r="M192" s="7" t="b">
        <f t="shared" si="15"/>
        <v>1</v>
      </c>
      <c r="N192" s="7" t="b">
        <f t="shared" si="16"/>
        <v>1</v>
      </c>
      <c r="O192" s="7" t="b">
        <f t="shared" si="17"/>
        <v>1</v>
      </c>
      <c r="Q192" s="40" t="s">
        <v>8</v>
      </c>
      <c r="S192" s="17"/>
      <c r="T192" s="17"/>
      <c r="U192" s="18"/>
      <c r="V192" s="19"/>
    </row>
    <row r="193" spans="1:22" x14ac:dyDescent="0.25">
      <c r="A193" s="7" t="s">
        <v>181</v>
      </c>
      <c r="B193" s="7" t="s">
        <v>398</v>
      </c>
      <c r="C193" s="40" t="s">
        <v>8</v>
      </c>
      <c r="E193" s="15"/>
      <c r="F193" s="17"/>
      <c r="G193" s="18"/>
      <c r="H193" s="19"/>
      <c r="J193" s="48" t="str">
        <f t="shared" si="12"/>
        <v/>
      </c>
      <c r="K193" s="7" t="b">
        <f t="shared" si="13"/>
        <v>1</v>
      </c>
      <c r="L193" s="7" t="b">
        <f t="shared" si="14"/>
        <v>1</v>
      </c>
      <c r="M193" s="7" t="b">
        <f t="shared" si="15"/>
        <v>1</v>
      </c>
      <c r="N193" s="7" t="b">
        <f t="shared" si="16"/>
        <v>1</v>
      </c>
      <c r="O193" s="7" t="b">
        <f t="shared" si="17"/>
        <v>1</v>
      </c>
      <c r="Q193" s="40" t="s">
        <v>8</v>
      </c>
      <c r="S193" s="15"/>
      <c r="T193" s="17"/>
      <c r="U193" s="18"/>
      <c r="V193" s="19"/>
    </row>
    <row r="194" spans="1:22" x14ac:dyDescent="0.25">
      <c r="A194" s="7" t="s">
        <v>183</v>
      </c>
      <c r="B194" s="7" t="s">
        <v>399</v>
      </c>
      <c r="C194" s="40">
        <v>9.4</v>
      </c>
      <c r="E194" s="15">
        <v>2022</v>
      </c>
      <c r="F194" s="17" t="s">
        <v>629</v>
      </c>
      <c r="G194" s="18"/>
      <c r="H194" s="19" t="s">
        <v>666</v>
      </c>
      <c r="J194" s="48">
        <f t="shared" si="12"/>
        <v>-0.9610000000000003</v>
      </c>
      <c r="K194" s="7" t="b">
        <f t="shared" si="13"/>
        <v>1</v>
      </c>
      <c r="L194" s="7" t="b">
        <f t="shared" si="14"/>
        <v>0</v>
      </c>
      <c r="M194" s="7" t="b">
        <f t="shared" si="15"/>
        <v>0</v>
      </c>
      <c r="N194" s="7" t="b">
        <f t="shared" si="16"/>
        <v>1</v>
      </c>
      <c r="O194" s="7" t="b">
        <f t="shared" si="17"/>
        <v>0</v>
      </c>
      <c r="Q194" s="40">
        <v>10.361000000000001</v>
      </c>
      <c r="S194" s="15" t="s">
        <v>531</v>
      </c>
      <c r="T194" s="17" t="s">
        <v>559</v>
      </c>
      <c r="U194" s="18"/>
      <c r="V194" s="19" t="s">
        <v>587</v>
      </c>
    </row>
    <row r="195" spans="1:22" x14ac:dyDescent="0.25">
      <c r="A195" s="7" t="s">
        <v>184</v>
      </c>
      <c r="B195" s="7" t="s">
        <v>400</v>
      </c>
      <c r="C195" s="40">
        <v>14.6</v>
      </c>
      <c r="D195" s="7" t="s">
        <v>12</v>
      </c>
      <c r="E195" s="15">
        <v>2022</v>
      </c>
      <c r="F195" s="17" t="s">
        <v>629</v>
      </c>
      <c r="G195" s="18" t="s">
        <v>496</v>
      </c>
      <c r="H195" s="19" t="s">
        <v>449</v>
      </c>
      <c r="J195" s="48">
        <f t="shared" si="12"/>
        <v>-33.277000000000001</v>
      </c>
      <c r="K195" s="7" t="b">
        <f t="shared" si="13"/>
        <v>1</v>
      </c>
      <c r="L195" s="7" t="b">
        <f t="shared" si="14"/>
        <v>0</v>
      </c>
      <c r="M195" s="7" t="b">
        <f t="shared" si="15"/>
        <v>0</v>
      </c>
      <c r="N195" s="7" t="b">
        <f t="shared" si="16"/>
        <v>0</v>
      </c>
      <c r="O195" s="7" t="b">
        <f t="shared" si="17"/>
        <v>1</v>
      </c>
      <c r="Q195" s="40">
        <v>47.877000000000002</v>
      </c>
      <c r="R195" s="7" t="s">
        <v>12</v>
      </c>
      <c r="S195" s="15" t="s">
        <v>522</v>
      </c>
      <c r="T195" s="17" t="s">
        <v>588</v>
      </c>
      <c r="U195" s="18" t="s">
        <v>500</v>
      </c>
      <c r="V195" s="19" t="s">
        <v>449</v>
      </c>
    </row>
    <row r="196" spans="1:22" x14ac:dyDescent="0.25">
      <c r="A196" s="7" t="s">
        <v>519</v>
      </c>
      <c r="B196" s="7" t="s">
        <v>401</v>
      </c>
      <c r="C196" s="40">
        <v>21.6</v>
      </c>
      <c r="D196" s="7" t="s">
        <v>12</v>
      </c>
      <c r="E196" s="15">
        <v>2024</v>
      </c>
      <c r="F196" s="17" t="s">
        <v>629</v>
      </c>
      <c r="G196" s="18" t="s">
        <v>430</v>
      </c>
      <c r="H196" s="19" t="s">
        <v>667</v>
      </c>
      <c r="J196" s="48">
        <f t="shared" si="12"/>
        <v>-0.19200000000000017</v>
      </c>
      <c r="K196" s="7" t="b">
        <f t="shared" si="13"/>
        <v>1</v>
      </c>
      <c r="L196" s="7" t="b">
        <f t="shared" si="14"/>
        <v>0</v>
      </c>
      <c r="M196" s="7" t="b">
        <f t="shared" si="15"/>
        <v>0</v>
      </c>
      <c r="N196" s="7" t="b">
        <f t="shared" si="16"/>
        <v>1</v>
      </c>
      <c r="O196" s="7" t="b">
        <f t="shared" si="17"/>
        <v>0</v>
      </c>
      <c r="Q196" s="40">
        <v>21.792000000000002</v>
      </c>
      <c r="R196" s="7" t="s">
        <v>12</v>
      </c>
      <c r="S196" s="15" t="s">
        <v>524</v>
      </c>
      <c r="T196" s="17" t="s">
        <v>523</v>
      </c>
      <c r="U196" s="18" t="s">
        <v>430</v>
      </c>
      <c r="V196" s="19" t="s">
        <v>501</v>
      </c>
    </row>
    <row r="197" spans="1:22" x14ac:dyDescent="0.25">
      <c r="A197" s="7" t="s">
        <v>185</v>
      </c>
      <c r="B197" s="7" t="s">
        <v>402</v>
      </c>
      <c r="C197" s="40" t="s">
        <v>8</v>
      </c>
      <c r="E197" s="15"/>
      <c r="F197" s="15"/>
      <c r="G197" s="18"/>
      <c r="H197" s="19"/>
      <c r="J197" s="48" t="str">
        <f t="shared" si="12"/>
        <v/>
      </c>
      <c r="K197" s="7" t="b">
        <f t="shared" si="13"/>
        <v>1</v>
      </c>
      <c r="L197" s="7" t="b">
        <f t="shared" si="14"/>
        <v>0</v>
      </c>
      <c r="M197" s="7" t="b">
        <f t="shared" si="15"/>
        <v>0</v>
      </c>
      <c r="N197" s="7" t="b">
        <f t="shared" si="16"/>
        <v>1</v>
      </c>
      <c r="O197" s="7" t="b">
        <f t="shared" si="17"/>
        <v>0</v>
      </c>
      <c r="Q197" s="40">
        <v>17.617000000000001</v>
      </c>
      <c r="S197" s="15" t="s">
        <v>546</v>
      </c>
      <c r="T197" s="15" t="s">
        <v>533</v>
      </c>
      <c r="U197" s="18"/>
      <c r="V197" s="19" t="s">
        <v>502</v>
      </c>
    </row>
    <row r="198" spans="1:22" x14ac:dyDescent="0.25">
      <c r="A198" s="7" t="s">
        <v>207</v>
      </c>
      <c r="B198" s="7" t="s">
        <v>403</v>
      </c>
      <c r="C198" s="40">
        <v>0</v>
      </c>
      <c r="E198" s="17">
        <v>2022</v>
      </c>
      <c r="F198" s="17" t="s">
        <v>629</v>
      </c>
      <c r="G198" s="18"/>
      <c r="H198" s="19" t="s">
        <v>589</v>
      </c>
      <c r="J198" s="48">
        <f t="shared" si="12"/>
        <v>0</v>
      </c>
      <c r="K198" s="7" t="b">
        <f t="shared" si="13"/>
        <v>1</v>
      </c>
      <c r="L198" s="7" t="b">
        <f t="shared" si="14"/>
        <v>0</v>
      </c>
      <c r="M198" s="7" t="b">
        <f t="shared" si="15"/>
        <v>0</v>
      </c>
      <c r="N198" s="7" t="b">
        <f t="shared" si="16"/>
        <v>1</v>
      </c>
      <c r="O198" s="7" t="b">
        <f t="shared" si="17"/>
        <v>1</v>
      </c>
      <c r="Q198" s="40">
        <v>0</v>
      </c>
      <c r="S198" s="17" t="s">
        <v>531</v>
      </c>
      <c r="T198" s="17" t="s">
        <v>532</v>
      </c>
      <c r="U198" s="18"/>
      <c r="V198" s="19" t="s">
        <v>589</v>
      </c>
    </row>
    <row r="199" spans="1:22" x14ac:dyDescent="0.25">
      <c r="A199" s="7" t="s">
        <v>186</v>
      </c>
      <c r="B199" s="7" t="s">
        <v>404</v>
      </c>
      <c r="C199" s="40" t="s">
        <v>8</v>
      </c>
      <c r="E199" s="15"/>
      <c r="F199" s="17"/>
      <c r="G199" s="18"/>
      <c r="H199" s="19"/>
      <c r="J199" s="48" t="str">
        <f t="shared" si="12"/>
        <v/>
      </c>
      <c r="K199" s="7" t="b">
        <f t="shared" si="13"/>
        <v>1</v>
      </c>
      <c r="L199" s="7" t="b">
        <f t="shared" si="14"/>
        <v>1</v>
      </c>
      <c r="M199" s="7" t="b">
        <f t="shared" si="15"/>
        <v>1</v>
      </c>
      <c r="N199" s="7" t="b">
        <f t="shared" si="16"/>
        <v>1</v>
      </c>
      <c r="O199" s="7" t="b">
        <f t="shared" si="17"/>
        <v>1</v>
      </c>
      <c r="Q199" s="40" t="s">
        <v>8</v>
      </c>
      <c r="S199" s="15"/>
      <c r="T199" s="17"/>
      <c r="U199" s="18"/>
      <c r="V199" s="19"/>
    </row>
    <row r="200" spans="1:22" x14ac:dyDescent="0.25">
      <c r="A200" s="7" t="s">
        <v>187</v>
      </c>
      <c r="B200" s="7" t="s">
        <v>405</v>
      </c>
      <c r="C200" s="40" t="s">
        <v>8</v>
      </c>
      <c r="E200" s="15"/>
      <c r="F200" s="17"/>
      <c r="G200" s="18"/>
      <c r="H200" s="19"/>
      <c r="J200" s="48" t="str">
        <f t="shared" si="12"/>
        <v/>
      </c>
      <c r="K200" s="7" t="b">
        <f t="shared" si="13"/>
        <v>1</v>
      </c>
      <c r="L200" s="7" t="b">
        <f t="shared" si="14"/>
        <v>0</v>
      </c>
      <c r="M200" s="7" t="b">
        <f t="shared" si="15"/>
        <v>0</v>
      </c>
      <c r="N200" s="7" t="b">
        <f t="shared" si="16"/>
        <v>1</v>
      </c>
      <c r="O200" s="7" t="b">
        <f t="shared" si="17"/>
        <v>0</v>
      </c>
      <c r="Q200" s="40">
        <v>18.375</v>
      </c>
      <c r="S200" s="15" t="s">
        <v>522</v>
      </c>
      <c r="T200" s="17" t="s">
        <v>530</v>
      </c>
      <c r="U200" s="18"/>
      <c r="V200" s="19" t="s">
        <v>503</v>
      </c>
    </row>
    <row r="201" spans="1:22" x14ac:dyDescent="0.25">
      <c r="A201" s="7" t="s">
        <v>188</v>
      </c>
      <c r="B201" s="7" t="s">
        <v>406</v>
      </c>
      <c r="C201" s="40">
        <v>1.6</v>
      </c>
      <c r="E201" s="15">
        <v>2023</v>
      </c>
      <c r="F201" s="17" t="s">
        <v>629</v>
      </c>
      <c r="G201" s="18"/>
      <c r="H201" s="19" t="s">
        <v>668</v>
      </c>
      <c r="J201" s="48">
        <f t="shared" si="12"/>
        <v>-14.552000000000001</v>
      </c>
      <c r="K201" s="7" t="b">
        <f t="shared" si="13"/>
        <v>1</v>
      </c>
      <c r="L201" s="7" t="b">
        <f t="shared" si="14"/>
        <v>0</v>
      </c>
      <c r="M201" s="7" t="b">
        <f t="shared" si="15"/>
        <v>0</v>
      </c>
      <c r="N201" s="7" t="b">
        <f t="shared" si="16"/>
        <v>1</v>
      </c>
      <c r="O201" s="7" t="b">
        <f t="shared" si="17"/>
        <v>0</v>
      </c>
      <c r="Q201" s="40">
        <v>16.152000000000001</v>
      </c>
      <c r="S201" s="15" t="s">
        <v>536</v>
      </c>
      <c r="T201" s="17" t="s">
        <v>525</v>
      </c>
      <c r="U201" s="18"/>
      <c r="V201" s="19" t="s">
        <v>504</v>
      </c>
    </row>
    <row r="202" spans="1:22" x14ac:dyDescent="0.25">
      <c r="A202" s="7" t="s">
        <v>189</v>
      </c>
      <c r="B202" s="7" t="s">
        <v>407</v>
      </c>
      <c r="C202" s="40" t="s">
        <v>8</v>
      </c>
      <c r="E202" s="15"/>
      <c r="F202" s="15"/>
      <c r="G202" s="16"/>
      <c r="H202" s="19"/>
      <c r="J202" s="48" t="str">
        <f t="shared" si="12"/>
        <v/>
      </c>
      <c r="K202" s="7" t="b">
        <f t="shared" si="13"/>
        <v>1</v>
      </c>
      <c r="L202" s="7" t="b">
        <f t="shared" si="14"/>
        <v>0</v>
      </c>
      <c r="M202" s="7" t="b">
        <f t="shared" si="15"/>
        <v>0</v>
      </c>
      <c r="N202" s="7" t="b">
        <f t="shared" si="16"/>
        <v>1</v>
      </c>
      <c r="O202" s="7" t="b">
        <f t="shared" si="17"/>
        <v>0</v>
      </c>
      <c r="Q202" s="40">
        <v>20.541</v>
      </c>
      <c r="S202" s="15" t="s">
        <v>550</v>
      </c>
      <c r="T202" s="15" t="s">
        <v>559</v>
      </c>
      <c r="U202" s="16"/>
      <c r="V202" s="19" t="s">
        <v>432</v>
      </c>
    </row>
    <row r="203" spans="1:22" x14ac:dyDescent="0.25">
      <c r="A203" s="7" t="s">
        <v>190</v>
      </c>
      <c r="B203" s="7" t="s">
        <v>408</v>
      </c>
      <c r="C203" s="40" t="s">
        <v>8</v>
      </c>
      <c r="E203" s="15"/>
      <c r="F203" s="15"/>
      <c r="G203" s="16"/>
      <c r="H203" s="19"/>
      <c r="J203" s="48" t="str">
        <f t="shared" ref="J203:J228" si="18">IF(ISNUMBER(C203),C203-Q203,"")</f>
        <v/>
      </c>
      <c r="K203" s="7" t="b">
        <f t="shared" ref="K203:K228" si="19">D203=R203</f>
        <v>1</v>
      </c>
      <c r="L203" s="7" t="b">
        <f t="shared" ref="L203:L228" si="20">E203=S203</f>
        <v>0</v>
      </c>
      <c r="M203" s="7" t="b">
        <f t="shared" ref="M203:M228" si="21">F203=T203</f>
        <v>0</v>
      </c>
      <c r="N203" s="7" t="b">
        <f t="shared" ref="N203:N228" si="22">G203=U203</f>
        <v>1</v>
      </c>
      <c r="O203" s="7" t="b">
        <f t="shared" ref="O203:O228" si="23">H203=V203</f>
        <v>0</v>
      </c>
      <c r="Q203" s="40">
        <v>15.285</v>
      </c>
      <c r="S203" s="15" t="s">
        <v>546</v>
      </c>
      <c r="T203" s="15" t="s">
        <v>532</v>
      </c>
      <c r="U203" s="16"/>
      <c r="V203" s="19" t="s">
        <v>436</v>
      </c>
    </row>
    <row r="204" spans="1:22" x14ac:dyDescent="0.25">
      <c r="A204" s="7" t="s">
        <v>191</v>
      </c>
      <c r="B204" s="7" t="s">
        <v>394</v>
      </c>
      <c r="C204" s="40" t="s">
        <v>8</v>
      </c>
      <c r="E204" s="15"/>
      <c r="F204" s="17"/>
      <c r="G204" s="18"/>
      <c r="H204" s="19"/>
      <c r="J204" s="48" t="str">
        <f t="shared" si="18"/>
        <v/>
      </c>
      <c r="K204" s="7" t="b">
        <f t="shared" si="19"/>
        <v>1</v>
      </c>
      <c r="L204" s="7" t="b">
        <f t="shared" si="20"/>
        <v>1</v>
      </c>
      <c r="M204" s="7" t="b">
        <f t="shared" si="21"/>
        <v>1</v>
      </c>
      <c r="N204" s="7" t="b">
        <f t="shared" si="22"/>
        <v>1</v>
      </c>
      <c r="O204" s="7" t="b">
        <f t="shared" si="23"/>
        <v>1</v>
      </c>
      <c r="Q204" s="40" t="s">
        <v>8</v>
      </c>
      <c r="S204" s="15"/>
      <c r="T204" s="17"/>
      <c r="U204" s="18"/>
      <c r="V204" s="19"/>
    </row>
    <row r="205" spans="1:22" x14ac:dyDescent="0.25">
      <c r="A205" s="7" t="s">
        <v>210</v>
      </c>
      <c r="B205" s="7" t="s">
        <v>409</v>
      </c>
      <c r="C205" s="40">
        <v>36.4</v>
      </c>
      <c r="E205" s="15">
        <v>2021</v>
      </c>
      <c r="F205" s="15" t="s">
        <v>629</v>
      </c>
      <c r="G205" s="16"/>
      <c r="H205" s="19" t="s">
        <v>613</v>
      </c>
      <c r="J205" s="48">
        <f t="shared" si="18"/>
        <v>-100.63299999999998</v>
      </c>
      <c r="K205" s="7" t="b">
        <f t="shared" si="19"/>
        <v>1</v>
      </c>
      <c r="L205" s="7" t="b">
        <f t="shared" si="20"/>
        <v>0</v>
      </c>
      <c r="M205" s="7" t="b">
        <f t="shared" si="21"/>
        <v>0</v>
      </c>
      <c r="N205" s="7" t="b">
        <f t="shared" si="22"/>
        <v>1</v>
      </c>
      <c r="O205" s="7" t="b">
        <f t="shared" si="23"/>
        <v>0</v>
      </c>
      <c r="Q205" s="40">
        <v>137.03299999999999</v>
      </c>
      <c r="S205" s="15" t="s">
        <v>529</v>
      </c>
      <c r="T205" s="15" t="s">
        <v>528</v>
      </c>
      <c r="U205" s="16"/>
      <c r="V205" s="19" t="s">
        <v>505</v>
      </c>
    </row>
    <row r="206" spans="1:22" x14ac:dyDescent="0.25">
      <c r="A206" s="7" t="s">
        <v>192</v>
      </c>
      <c r="B206" s="7" t="s">
        <v>410</v>
      </c>
      <c r="C206" s="40">
        <v>54</v>
      </c>
      <c r="E206" s="15">
        <v>2022</v>
      </c>
      <c r="F206" s="17" t="s">
        <v>629</v>
      </c>
      <c r="G206" s="18"/>
      <c r="H206" s="19" t="s">
        <v>614</v>
      </c>
      <c r="J206" s="48">
        <f t="shared" si="18"/>
        <v>-41.817999999999998</v>
      </c>
      <c r="K206" s="7" t="b">
        <f t="shared" si="19"/>
        <v>1</v>
      </c>
      <c r="L206" s="7" t="b">
        <f t="shared" si="20"/>
        <v>0</v>
      </c>
      <c r="M206" s="7" t="b">
        <f t="shared" si="21"/>
        <v>0</v>
      </c>
      <c r="N206" s="7" t="b">
        <f t="shared" si="22"/>
        <v>1</v>
      </c>
      <c r="O206" s="7" t="b">
        <f t="shared" si="23"/>
        <v>0</v>
      </c>
      <c r="Q206" s="40">
        <v>95.817999999999998</v>
      </c>
      <c r="S206" s="15" t="s">
        <v>536</v>
      </c>
      <c r="T206" s="17" t="s">
        <v>528</v>
      </c>
      <c r="U206" s="18"/>
      <c r="V206" s="19" t="s">
        <v>506</v>
      </c>
    </row>
    <row r="207" spans="1:22" x14ac:dyDescent="0.25">
      <c r="A207" s="7" t="s">
        <v>193</v>
      </c>
      <c r="B207" s="7" t="s">
        <v>411</v>
      </c>
      <c r="C207" s="40" t="s">
        <v>8</v>
      </c>
      <c r="E207" s="15"/>
      <c r="F207" s="17"/>
      <c r="G207" s="18"/>
      <c r="H207" s="19"/>
      <c r="J207" s="48" t="str">
        <f t="shared" si="18"/>
        <v/>
      </c>
      <c r="K207" s="7" t="b">
        <f t="shared" si="19"/>
        <v>1</v>
      </c>
      <c r="L207" s="7" t="b">
        <f t="shared" si="20"/>
        <v>1</v>
      </c>
      <c r="M207" s="7" t="b">
        <f t="shared" si="21"/>
        <v>1</v>
      </c>
      <c r="N207" s="7" t="b">
        <f t="shared" si="22"/>
        <v>1</v>
      </c>
      <c r="O207" s="7" t="b">
        <f t="shared" si="23"/>
        <v>1</v>
      </c>
      <c r="Q207" s="40" t="s">
        <v>8</v>
      </c>
      <c r="S207" s="15"/>
      <c r="T207" s="17"/>
      <c r="U207" s="18"/>
      <c r="V207" s="19"/>
    </row>
    <row r="208" spans="1:22" x14ac:dyDescent="0.25">
      <c r="A208" s="7" t="s">
        <v>194</v>
      </c>
      <c r="B208" s="7" t="s">
        <v>412</v>
      </c>
      <c r="C208" s="40" t="s">
        <v>8</v>
      </c>
      <c r="E208" s="15"/>
      <c r="F208" s="17"/>
      <c r="G208" s="18"/>
      <c r="H208" s="19"/>
      <c r="J208" s="48" t="str">
        <f t="shared" si="18"/>
        <v/>
      </c>
      <c r="K208" s="7" t="b">
        <f t="shared" si="19"/>
        <v>1</v>
      </c>
      <c r="L208" s="7" t="b">
        <f t="shared" si="20"/>
        <v>1</v>
      </c>
      <c r="M208" s="7" t="b">
        <f t="shared" si="21"/>
        <v>1</v>
      </c>
      <c r="N208" s="7" t="b">
        <f t="shared" si="22"/>
        <v>1</v>
      </c>
      <c r="O208" s="7" t="b">
        <f t="shared" si="23"/>
        <v>1</v>
      </c>
      <c r="Q208" s="40" t="s">
        <v>8</v>
      </c>
      <c r="S208" s="15"/>
      <c r="T208" s="17"/>
      <c r="U208" s="18"/>
      <c r="V208" s="19"/>
    </row>
    <row r="209" spans="1:22" x14ac:dyDescent="0.25">
      <c r="A209" s="7" t="s">
        <v>195</v>
      </c>
      <c r="B209" s="7" t="s">
        <v>413</v>
      </c>
      <c r="C209" s="40" t="s">
        <v>8</v>
      </c>
      <c r="E209" s="15"/>
      <c r="F209" s="17"/>
      <c r="G209" s="18"/>
      <c r="H209" s="19"/>
      <c r="J209" s="48" t="str">
        <f t="shared" si="18"/>
        <v/>
      </c>
      <c r="K209" s="7" t="b">
        <f t="shared" si="19"/>
        <v>1</v>
      </c>
      <c r="L209" s="7" t="b">
        <f t="shared" si="20"/>
        <v>0</v>
      </c>
      <c r="M209" s="7" t="b">
        <f t="shared" si="21"/>
        <v>0</v>
      </c>
      <c r="N209" s="7" t="b">
        <f t="shared" si="22"/>
        <v>1</v>
      </c>
      <c r="O209" s="7" t="b">
        <f t="shared" si="23"/>
        <v>0</v>
      </c>
      <c r="Q209" s="40">
        <v>377.00599999999997</v>
      </c>
      <c r="S209" s="15" t="s">
        <v>522</v>
      </c>
      <c r="T209" s="17" t="s">
        <v>525</v>
      </c>
      <c r="U209" s="18"/>
      <c r="V209" s="19" t="s">
        <v>507</v>
      </c>
    </row>
    <row r="210" spans="1:22" x14ac:dyDescent="0.25">
      <c r="A210" s="7" t="s">
        <v>196</v>
      </c>
      <c r="B210" s="7" t="s">
        <v>414</v>
      </c>
      <c r="C210" s="40" t="s">
        <v>8</v>
      </c>
      <c r="E210" s="15"/>
      <c r="F210" s="17"/>
      <c r="G210" s="18"/>
      <c r="H210" s="19"/>
      <c r="J210" s="48" t="str">
        <f t="shared" si="18"/>
        <v/>
      </c>
      <c r="K210" s="7" t="b">
        <f t="shared" si="19"/>
        <v>1</v>
      </c>
      <c r="L210" s="7" t="b">
        <f t="shared" si="20"/>
        <v>0</v>
      </c>
      <c r="M210" s="7" t="b">
        <f t="shared" si="21"/>
        <v>0</v>
      </c>
      <c r="N210" s="7" t="b">
        <f t="shared" si="22"/>
        <v>1</v>
      </c>
      <c r="O210" s="7" t="b">
        <f t="shared" si="23"/>
        <v>0</v>
      </c>
      <c r="Q210" s="40">
        <v>11.827</v>
      </c>
      <c r="S210" s="15" t="s">
        <v>522</v>
      </c>
      <c r="T210" s="17" t="s">
        <v>530</v>
      </c>
      <c r="U210" s="18"/>
      <c r="V210" s="19" t="s">
        <v>508</v>
      </c>
    </row>
    <row r="211" spans="1:22" x14ac:dyDescent="0.25">
      <c r="A211" s="7" t="s">
        <v>197</v>
      </c>
      <c r="B211" s="7" t="s">
        <v>415</v>
      </c>
      <c r="C211" s="40" t="s">
        <v>8</v>
      </c>
      <c r="E211" s="15"/>
      <c r="F211" s="17"/>
      <c r="G211" s="18"/>
      <c r="H211" s="19"/>
      <c r="J211" s="48" t="str">
        <f t="shared" si="18"/>
        <v/>
      </c>
      <c r="K211" s="7" t="b">
        <f t="shared" si="19"/>
        <v>1</v>
      </c>
      <c r="L211" s="7" t="b">
        <f t="shared" si="20"/>
        <v>0</v>
      </c>
      <c r="M211" s="7" t="b">
        <f t="shared" si="21"/>
        <v>0</v>
      </c>
      <c r="N211" s="7" t="b">
        <f t="shared" si="22"/>
        <v>1</v>
      </c>
      <c r="O211" s="7" t="b">
        <f t="shared" si="23"/>
        <v>0</v>
      </c>
      <c r="Q211" s="40">
        <v>0.83399999999999996</v>
      </c>
      <c r="S211" s="15" t="s">
        <v>578</v>
      </c>
      <c r="T211" s="17" t="s">
        <v>559</v>
      </c>
      <c r="U211" s="18"/>
      <c r="V211" s="19" t="s">
        <v>432</v>
      </c>
    </row>
    <row r="212" spans="1:22" x14ac:dyDescent="0.25">
      <c r="A212" s="7" t="s">
        <v>198</v>
      </c>
      <c r="B212" s="7" t="s">
        <v>416</v>
      </c>
      <c r="C212" s="40" t="s">
        <v>8</v>
      </c>
      <c r="E212" s="15"/>
      <c r="F212" s="17"/>
      <c r="G212" s="18"/>
      <c r="H212" s="19"/>
      <c r="J212" s="48" t="str">
        <f t="shared" si="18"/>
        <v/>
      </c>
      <c r="K212" s="7" t="b">
        <f t="shared" si="19"/>
        <v>1</v>
      </c>
      <c r="L212" s="7" t="b">
        <f t="shared" si="20"/>
        <v>1</v>
      </c>
      <c r="M212" s="7" t="b">
        <f t="shared" si="21"/>
        <v>1</v>
      </c>
      <c r="N212" s="7" t="b">
        <f t="shared" si="22"/>
        <v>1</v>
      </c>
      <c r="O212" s="7" t="b">
        <f t="shared" si="23"/>
        <v>1</v>
      </c>
      <c r="Q212" s="40" t="s">
        <v>8</v>
      </c>
      <c r="S212" s="15"/>
      <c r="T212" s="17"/>
      <c r="U212" s="18"/>
      <c r="V212" s="19"/>
    </row>
    <row r="213" spans="1:22" x14ac:dyDescent="0.25">
      <c r="A213" s="7" t="s">
        <v>199</v>
      </c>
      <c r="B213" s="7" t="s">
        <v>417</v>
      </c>
      <c r="C213" s="40" t="s">
        <v>8</v>
      </c>
      <c r="E213" s="15"/>
      <c r="F213" s="17"/>
      <c r="G213" s="18"/>
      <c r="H213" s="19"/>
      <c r="J213" s="48" t="str">
        <f t="shared" si="18"/>
        <v/>
      </c>
      <c r="K213" s="7" t="b">
        <f t="shared" si="19"/>
        <v>1</v>
      </c>
      <c r="L213" s="7" t="b">
        <f t="shared" si="20"/>
        <v>1</v>
      </c>
      <c r="M213" s="7" t="b">
        <f t="shared" si="21"/>
        <v>1</v>
      </c>
      <c r="N213" s="7" t="b">
        <f t="shared" si="22"/>
        <v>1</v>
      </c>
      <c r="O213" s="7" t="b">
        <f t="shared" si="23"/>
        <v>1</v>
      </c>
      <c r="Q213" s="40" t="s">
        <v>8</v>
      </c>
      <c r="S213" s="15"/>
      <c r="T213" s="17"/>
      <c r="U213" s="18"/>
      <c r="V213" s="19"/>
    </row>
    <row r="214" spans="1:22" x14ac:dyDescent="0.25">
      <c r="E214" s="22"/>
      <c r="F214" s="23"/>
      <c r="G214" s="18"/>
      <c r="J214" s="48" t="str">
        <f t="shared" si="18"/>
        <v/>
      </c>
      <c r="K214" s="7" t="b">
        <f t="shared" si="19"/>
        <v>1</v>
      </c>
      <c r="L214" s="7" t="b">
        <f t="shared" si="20"/>
        <v>1</v>
      </c>
      <c r="M214" s="7" t="b">
        <f t="shared" si="21"/>
        <v>1</v>
      </c>
      <c r="N214" s="7" t="b">
        <f t="shared" si="22"/>
        <v>1</v>
      </c>
      <c r="O214" s="7" t="b">
        <f t="shared" si="23"/>
        <v>1</v>
      </c>
      <c r="S214" s="22"/>
      <c r="T214" s="23"/>
      <c r="U214" s="18"/>
    </row>
    <row r="215" spans="1:22" x14ac:dyDescent="0.25">
      <c r="A215" s="1" t="s">
        <v>211</v>
      </c>
      <c r="B215" s="35"/>
      <c r="C215" s="35"/>
      <c r="D215" s="35"/>
      <c r="E215" s="24"/>
      <c r="F215" s="24"/>
      <c r="G215" s="24"/>
      <c r="H215" s="50"/>
      <c r="J215" s="48" t="str">
        <f t="shared" si="18"/>
        <v/>
      </c>
      <c r="K215" s="7" t="b">
        <f t="shared" si="19"/>
        <v>1</v>
      </c>
      <c r="L215" s="7" t="b">
        <f t="shared" si="20"/>
        <v>1</v>
      </c>
      <c r="M215" s="7" t="b">
        <f t="shared" si="21"/>
        <v>1</v>
      </c>
      <c r="N215" s="7" t="b">
        <f t="shared" si="22"/>
        <v>1</v>
      </c>
      <c r="O215" s="7" t="b">
        <f t="shared" si="23"/>
        <v>1</v>
      </c>
      <c r="Q215" s="35"/>
      <c r="R215" s="35"/>
      <c r="S215" s="24"/>
      <c r="T215" s="24"/>
      <c r="U215" s="25"/>
    </row>
    <row r="216" spans="1:22" x14ac:dyDescent="0.25">
      <c r="A216" s="2" t="s">
        <v>204</v>
      </c>
      <c r="B216" s="36"/>
      <c r="C216" s="20">
        <v>10.340999999999999</v>
      </c>
      <c r="D216" s="36"/>
      <c r="E216" s="15" t="s">
        <v>628</v>
      </c>
      <c r="F216" s="15" t="s">
        <v>615</v>
      </c>
      <c r="G216" s="49" t="s">
        <v>631</v>
      </c>
      <c r="H216" s="51" t="s">
        <v>592</v>
      </c>
      <c r="I216" s="48"/>
      <c r="J216" s="48">
        <f t="shared" si="18"/>
        <v>-8.9970000000000017</v>
      </c>
      <c r="K216" s="7" t="b">
        <f t="shared" si="19"/>
        <v>1</v>
      </c>
      <c r="L216" s="7" t="b">
        <f t="shared" si="20"/>
        <v>0</v>
      </c>
      <c r="M216" s="7" t="b">
        <f t="shared" si="21"/>
        <v>0</v>
      </c>
      <c r="N216" s="7" t="b">
        <f t="shared" si="22"/>
        <v>0</v>
      </c>
      <c r="O216" s="7" t="b">
        <f t="shared" si="23"/>
        <v>1</v>
      </c>
      <c r="Q216" s="20">
        <v>19.338000000000001</v>
      </c>
      <c r="R216" s="36"/>
      <c r="S216" s="15" t="s">
        <v>590</v>
      </c>
      <c r="T216" s="15" t="s">
        <v>591</v>
      </c>
      <c r="U216" s="45" t="s">
        <v>509</v>
      </c>
      <c r="V216" s="7" t="s">
        <v>592</v>
      </c>
    </row>
    <row r="217" spans="1:22" x14ac:dyDescent="0.25">
      <c r="A217" s="3" t="s">
        <v>206</v>
      </c>
      <c r="B217" s="37"/>
      <c r="C217" s="15">
        <v>10.379</v>
      </c>
      <c r="D217" s="37"/>
      <c r="E217" s="15" t="s">
        <v>628</v>
      </c>
      <c r="F217" s="15" t="s">
        <v>615</v>
      </c>
      <c r="G217" s="49" t="s">
        <v>632</v>
      </c>
      <c r="H217" s="51" t="s">
        <v>592</v>
      </c>
      <c r="I217" s="48"/>
      <c r="J217" s="48">
        <f t="shared" si="18"/>
        <v>-15.644</v>
      </c>
      <c r="K217" s="7" t="b">
        <f t="shared" si="19"/>
        <v>1</v>
      </c>
      <c r="L217" s="7" t="b">
        <f t="shared" si="20"/>
        <v>0</v>
      </c>
      <c r="M217" s="7" t="b">
        <f t="shared" si="21"/>
        <v>0</v>
      </c>
      <c r="N217" s="7" t="b">
        <f t="shared" si="22"/>
        <v>0</v>
      </c>
      <c r="O217" s="7" t="b">
        <f t="shared" si="23"/>
        <v>1</v>
      </c>
      <c r="Q217" s="15">
        <v>26.023</v>
      </c>
      <c r="R217" s="37"/>
      <c r="S217" s="15" t="s">
        <v>590</v>
      </c>
      <c r="T217" s="15" t="s">
        <v>591</v>
      </c>
      <c r="U217" s="45" t="s">
        <v>510</v>
      </c>
      <c r="V217" s="7" t="s">
        <v>592</v>
      </c>
    </row>
    <row r="218" spans="1:22" x14ac:dyDescent="0.25">
      <c r="A218" s="4" t="s">
        <v>624</v>
      </c>
      <c r="B218" s="38"/>
      <c r="C218" s="15">
        <v>11.576000000000001</v>
      </c>
      <c r="D218" s="38"/>
      <c r="E218" s="15" t="s">
        <v>628</v>
      </c>
      <c r="F218" s="15" t="s">
        <v>615</v>
      </c>
      <c r="G218" s="49" t="s">
        <v>633</v>
      </c>
      <c r="H218" s="51" t="s">
        <v>592</v>
      </c>
      <c r="I218" s="48"/>
      <c r="J218" s="48">
        <f t="shared" si="18"/>
        <v>-17.062999999999999</v>
      </c>
      <c r="K218" s="7" t="b">
        <f t="shared" si="19"/>
        <v>1</v>
      </c>
      <c r="L218" s="7" t="b">
        <f t="shared" si="20"/>
        <v>0</v>
      </c>
      <c r="M218" s="7" t="b">
        <f t="shared" si="21"/>
        <v>0</v>
      </c>
      <c r="N218" s="7" t="b">
        <f t="shared" si="22"/>
        <v>0</v>
      </c>
      <c r="O218" s="7" t="b">
        <f t="shared" si="23"/>
        <v>1</v>
      </c>
      <c r="Q218" s="15">
        <v>28.638999999999999</v>
      </c>
      <c r="R218" s="38"/>
      <c r="S218" s="15" t="s">
        <v>590</v>
      </c>
      <c r="T218" s="15" t="s">
        <v>591</v>
      </c>
      <c r="U218" s="45" t="s">
        <v>511</v>
      </c>
      <c r="V218" s="7" t="s">
        <v>592</v>
      </c>
    </row>
    <row r="219" spans="1:22" x14ac:dyDescent="0.25">
      <c r="A219" s="4" t="s">
        <v>625</v>
      </c>
      <c r="B219" s="36"/>
      <c r="C219" s="15">
        <v>9.4610000000000003</v>
      </c>
      <c r="D219" s="36"/>
      <c r="E219" s="15" t="s">
        <v>628</v>
      </c>
      <c r="F219" s="15" t="s">
        <v>615</v>
      </c>
      <c r="G219" s="49" t="s">
        <v>634</v>
      </c>
      <c r="H219" s="51" t="s">
        <v>592</v>
      </c>
      <c r="I219" s="48"/>
      <c r="J219" s="48">
        <f t="shared" si="18"/>
        <v>-14.546000000000001</v>
      </c>
      <c r="K219" s="7" t="b">
        <f t="shared" si="19"/>
        <v>1</v>
      </c>
      <c r="L219" s="7" t="b">
        <f t="shared" si="20"/>
        <v>0</v>
      </c>
      <c r="M219" s="7" t="b">
        <f t="shared" si="21"/>
        <v>0</v>
      </c>
      <c r="N219" s="7" t="b">
        <f t="shared" si="22"/>
        <v>0</v>
      </c>
      <c r="O219" s="7" t="b">
        <f t="shared" si="23"/>
        <v>1</v>
      </c>
      <c r="Q219" s="15">
        <v>24.007000000000001</v>
      </c>
      <c r="R219" s="36"/>
      <c r="S219" s="15" t="s">
        <v>590</v>
      </c>
      <c r="T219" s="15" t="s">
        <v>591</v>
      </c>
      <c r="U219" s="45" t="s">
        <v>512</v>
      </c>
      <c r="V219" s="7" t="s">
        <v>592</v>
      </c>
    </row>
    <row r="220" spans="1:22" x14ac:dyDescent="0.25">
      <c r="A220" s="2" t="s">
        <v>205</v>
      </c>
      <c r="B220" s="36"/>
      <c r="C220" s="15">
        <v>25.667999999999999</v>
      </c>
      <c r="D220" s="36"/>
      <c r="E220" s="15" t="s">
        <v>628</v>
      </c>
      <c r="F220" s="15" t="s">
        <v>615</v>
      </c>
      <c r="G220" s="49" t="s">
        <v>635</v>
      </c>
      <c r="H220" s="51" t="s">
        <v>592</v>
      </c>
      <c r="I220" s="48"/>
      <c r="J220" s="48">
        <f t="shared" si="18"/>
        <v>-48.887999999999998</v>
      </c>
      <c r="K220" s="7" t="b">
        <f t="shared" si="19"/>
        <v>1</v>
      </c>
      <c r="L220" s="7" t="b">
        <f t="shared" si="20"/>
        <v>0</v>
      </c>
      <c r="M220" s="7" t="b">
        <f t="shared" si="21"/>
        <v>0</v>
      </c>
      <c r="N220" s="7" t="b">
        <f t="shared" si="22"/>
        <v>0</v>
      </c>
      <c r="O220" s="7" t="b">
        <f t="shared" si="23"/>
        <v>1</v>
      </c>
      <c r="Q220" s="15">
        <v>74.555999999999997</v>
      </c>
      <c r="R220" s="36"/>
      <c r="S220" s="15" t="s">
        <v>590</v>
      </c>
      <c r="T220" s="15" t="s">
        <v>591</v>
      </c>
      <c r="U220" s="45" t="s">
        <v>513</v>
      </c>
      <c r="V220" s="7" t="s">
        <v>592</v>
      </c>
    </row>
    <row r="221" spans="1:22" x14ac:dyDescent="0.25">
      <c r="A221" s="2" t="s">
        <v>202</v>
      </c>
      <c r="B221" s="36"/>
      <c r="C221" s="15">
        <v>13.48</v>
      </c>
      <c r="D221" s="36"/>
      <c r="E221" s="15" t="s">
        <v>628</v>
      </c>
      <c r="F221" s="15" t="s">
        <v>615</v>
      </c>
      <c r="G221" s="49" t="s">
        <v>636</v>
      </c>
      <c r="H221" s="51" t="s">
        <v>592</v>
      </c>
      <c r="I221" s="48"/>
      <c r="J221" s="48" t="e">
        <f t="shared" si="18"/>
        <v>#VALUE!</v>
      </c>
      <c r="K221" s="7" t="b">
        <f t="shared" si="19"/>
        <v>1</v>
      </c>
      <c r="L221" s="7" t="b">
        <f t="shared" si="20"/>
        <v>0</v>
      </c>
      <c r="M221" s="7" t="b">
        <f t="shared" si="21"/>
        <v>0</v>
      </c>
      <c r="N221" s="7" t="b">
        <f t="shared" si="22"/>
        <v>0</v>
      </c>
      <c r="O221" s="7" t="b">
        <f t="shared" si="23"/>
        <v>0</v>
      </c>
      <c r="Q221" s="15" t="s">
        <v>8</v>
      </c>
      <c r="R221" s="36"/>
      <c r="S221" s="15"/>
      <c r="T221" s="15"/>
      <c r="U221" s="26"/>
    </row>
    <row r="222" spans="1:22" x14ac:dyDescent="0.25">
      <c r="A222" s="2" t="s">
        <v>208</v>
      </c>
      <c r="B222" s="36"/>
      <c r="C222" s="15">
        <v>33.851999999999997</v>
      </c>
      <c r="D222" s="36"/>
      <c r="E222" s="17" t="s">
        <v>628</v>
      </c>
      <c r="F222" s="17" t="s">
        <v>615</v>
      </c>
      <c r="G222" s="49" t="s">
        <v>514</v>
      </c>
      <c r="H222" s="51" t="s">
        <v>592</v>
      </c>
      <c r="I222" s="48"/>
      <c r="J222" s="48">
        <f t="shared" si="18"/>
        <v>-92.308999999999997</v>
      </c>
      <c r="K222" s="7" t="b">
        <f t="shared" si="19"/>
        <v>1</v>
      </c>
      <c r="L222" s="7" t="b">
        <f t="shared" si="20"/>
        <v>0</v>
      </c>
      <c r="M222" s="7" t="b">
        <f t="shared" si="21"/>
        <v>0</v>
      </c>
      <c r="N222" s="7" t="b">
        <f t="shared" si="22"/>
        <v>1</v>
      </c>
      <c r="O222" s="7" t="b">
        <f t="shared" si="23"/>
        <v>1</v>
      </c>
      <c r="Q222" s="15">
        <v>126.161</v>
      </c>
      <c r="R222" s="36"/>
      <c r="S222" s="17" t="s">
        <v>590</v>
      </c>
      <c r="T222" s="17" t="s">
        <v>591</v>
      </c>
      <c r="U222" s="45" t="s">
        <v>514</v>
      </c>
      <c r="V222" s="7" t="s">
        <v>592</v>
      </c>
    </row>
    <row r="223" spans="1:22" x14ac:dyDescent="0.25">
      <c r="A223" s="2" t="s">
        <v>203</v>
      </c>
      <c r="B223" s="36"/>
      <c r="C223" s="15">
        <v>23.933</v>
      </c>
      <c r="D223" s="36"/>
      <c r="E223" s="15" t="s">
        <v>628</v>
      </c>
      <c r="F223" s="17" t="s">
        <v>615</v>
      </c>
      <c r="G223" s="49" t="s">
        <v>637</v>
      </c>
      <c r="H223" s="51" t="s">
        <v>592</v>
      </c>
      <c r="I223" s="48"/>
      <c r="J223" s="48">
        <f t="shared" si="18"/>
        <v>0.35500000000000043</v>
      </c>
      <c r="K223" s="7" t="b">
        <f t="shared" si="19"/>
        <v>1</v>
      </c>
      <c r="L223" s="7" t="b">
        <f t="shared" si="20"/>
        <v>0</v>
      </c>
      <c r="M223" s="7" t="b">
        <f t="shared" si="21"/>
        <v>0</v>
      </c>
      <c r="N223" s="7" t="b">
        <f t="shared" si="22"/>
        <v>0</v>
      </c>
      <c r="O223" s="7" t="b">
        <f t="shared" si="23"/>
        <v>1</v>
      </c>
      <c r="Q223" s="15">
        <v>23.577999999999999</v>
      </c>
      <c r="R223" s="36"/>
      <c r="S223" s="15" t="s">
        <v>590</v>
      </c>
      <c r="T223" s="17" t="s">
        <v>591</v>
      </c>
      <c r="U223" s="45" t="s">
        <v>515</v>
      </c>
      <c r="V223" s="7" t="s">
        <v>592</v>
      </c>
    </row>
    <row r="224" spans="1:22" x14ac:dyDescent="0.25">
      <c r="A224" s="3" t="s">
        <v>200</v>
      </c>
      <c r="B224" s="37"/>
      <c r="C224" s="15">
        <v>4.1900000000000004</v>
      </c>
      <c r="D224" s="37"/>
      <c r="E224" s="15" t="s">
        <v>628</v>
      </c>
      <c r="F224" s="15" t="s">
        <v>615</v>
      </c>
      <c r="G224" s="49" t="s">
        <v>638</v>
      </c>
      <c r="H224" s="51" t="s">
        <v>592</v>
      </c>
      <c r="I224" s="48"/>
      <c r="J224" s="48" t="e">
        <f t="shared" si="18"/>
        <v>#VALUE!</v>
      </c>
      <c r="K224" s="7" t="b">
        <f t="shared" si="19"/>
        <v>1</v>
      </c>
      <c r="L224" s="7" t="b">
        <f t="shared" si="20"/>
        <v>0</v>
      </c>
      <c r="M224" s="7" t="b">
        <f t="shared" si="21"/>
        <v>0</v>
      </c>
      <c r="N224" s="7" t="b">
        <f t="shared" si="22"/>
        <v>0</v>
      </c>
      <c r="O224" s="7" t="b">
        <f t="shared" si="23"/>
        <v>0</v>
      </c>
      <c r="Q224" s="15" t="s">
        <v>8</v>
      </c>
      <c r="R224" s="37"/>
      <c r="S224" s="15"/>
      <c r="T224" s="15"/>
      <c r="U224" s="45"/>
    </row>
    <row r="225" spans="1:22" x14ac:dyDescent="0.25">
      <c r="A225" s="4" t="s">
        <v>626</v>
      </c>
      <c r="B225" s="38"/>
      <c r="C225" s="15">
        <v>4.9349999999999996</v>
      </c>
      <c r="D225" s="38"/>
      <c r="E225" s="15" t="s">
        <v>628</v>
      </c>
      <c r="F225" s="15" t="s">
        <v>615</v>
      </c>
      <c r="G225" s="49" t="s">
        <v>639</v>
      </c>
      <c r="H225" s="51" t="s">
        <v>592</v>
      </c>
      <c r="I225" s="48"/>
      <c r="J225" s="48" t="e">
        <f t="shared" si="18"/>
        <v>#VALUE!</v>
      </c>
      <c r="K225" s="7" t="b">
        <f t="shared" si="19"/>
        <v>1</v>
      </c>
      <c r="L225" s="7" t="b">
        <f t="shared" si="20"/>
        <v>0</v>
      </c>
      <c r="M225" s="7" t="b">
        <f t="shared" si="21"/>
        <v>0</v>
      </c>
      <c r="N225" s="7" t="b">
        <f t="shared" si="22"/>
        <v>0</v>
      </c>
      <c r="O225" s="7" t="b">
        <f t="shared" si="23"/>
        <v>0</v>
      </c>
      <c r="Q225" s="15" t="s">
        <v>8</v>
      </c>
      <c r="R225" s="38"/>
      <c r="S225" s="15"/>
      <c r="T225" s="15"/>
      <c r="U225" s="26"/>
    </row>
    <row r="226" spans="1:22" x14ac:dyDescent="0.25">
      <c r="A226" s="4" t="s">
        <v>627</v>
      </c>
      <c r="B226" s="36"/>
      <c r="C226" s="15">
        <v>3.6890000000000001</v>
      </c>
      <c r="D226" s="36"/>
      <c r="E226" s="15" t="s">
        <v>628</v>
      </c>
      <c r="F226" s="15" t="s">
        <v>615</v>
      </c>
      <c r="G226" s="49" t="s">
        <v>640</v>
      </c>
      <c r="H226" s="51" t="s">
        <v>592</v>
      </c>
      <c r="I226" s="48"/>
      <c r="J226" s="48" t="e">
        <f t="shared" si="18"/>
        <v>#VALUE!</v>
      </c>
      <c r="K226" s="7" t="b">
        <f t="shared" si="19"/>
        <v>1</v>
      </c>
      <c r="L226" s="7" t="b">
        <f t="shared" si="20"/>
        <v>0</v>
      </c>
      <c r="M226" s="7" t="b">
        <f t="shared" si="21"/>
        <v>0</v>
      </c>
      <c r="N226" s="7" t="b">
        <f t="shared" si="22"/>
        <v>0</v>
      </c>
      <c r="O226" s="7" t="b">
        <f t="shared" si="23"/>
        <v>0</v>
      </c>
      <c r="Q226" s="15" t="s">
        <v>8</v>
      </c>
      <c r="R226" s="36"/>
      <c r="S226" s="15"/>
      <c r="T226" s="15"/>
      <c r="U226" s="45"/>
    </row>
    <row r="227" spans="1:22" x14ac:dyDescent="0.25">
      <c r="A227" s="2" t="s">
        <v>209</v>
      </c>
      <c r="B227" s="36"/>
      <c r="C227" s="15">
        <v>6.9950000000000001</v>
      </c>
      <c r="D227" s="36"/>
      <c r="E227" s="15" t="s">
        <v>628</v>
      </c>
      <c r="F227" s="15" t="s">
        <v>615</v>
      </c>
      <c r="G227" s="49" t="s">
        <v>641</v>
      </c>
      <c r="H227" s="51" t="s">
        <v>592</v>
      </c>
      <c r="I227" s="48"/>
      <c r="J227" s="48">
        <f t="shared" si="18"/>
        <v>-11.683</v>
      </c>
      <c r="K227" s="7" t="b">
        <f t="shared" si="19"/>
        <v>1</v>
      </c>
      <c r="L227" s="7" t="b">
        <f t="shared" si="20"/>
        <v>0</v>
      </c>
      <c r="M227" s="7" t="b">
        <f t="shared" si="21"/>
        <v>0</v>
      </c>
      <c r="N227" s="7" t="b">
        <f t="shared" si="22"/>
        <v>0</v>
      </c>
      <c r="O227" s="7" t="b">
        <f t="shared" si="23"/>
        <v>1</v>
      </c>
      <c r="Q227" s="15">
        <v>18.678000000000001</v>
      </c>
      <c r="R227" s="36"/>
      <c r="S227" s="15" t="s">
        <v>590</v>
      </c>
      <c r="T227" s="15" t="s">
        <v>591</v>
      </c>
      <c r="U227" s="45" t="s">
        <v>593</v>
      </c>
      <c r="V227" s="7" t="s">
        <v>592</v>
      </c>
    </row>
    <row r="228" spans="1:22" x14ac:dyDescent="0.25">
      <c r="A228" s="5" t="s">
        <v>212</v>
      </c>
      <c r="B228" s="39"/>
      <c r="C228" s="27">
        <v>14.708</v>
      </c>
      <c r="D228" s="39"/>
      <c r="E228" s="27" t="s">
        <v>628</v>
      </c>
      <c r="F228" s="27" t="s">
        <v>615</v>
      </c>
      <c r="G228" s="52" t="s">
        <v>642</v>
      </c>
      <c r="H228" s="53" t="s">
        <v>592</v>
      </c>
      <c r="I228" s="48"/>
      <c r="J228" s="48">
        <f t="shared" si="18"/>
        <v>-15.031000000000001</v>
      </c>
      <c r="K228" s="7" t="b">
        <f t="shared" si="19"/>
        <v>1</v>
      </c>
      <c r="L228" s="7" t="b">
        <f t="shared" si="20"/>
        <v>0</v>
      </c>
      <c r="M228" s="7" t="b">
        <f t="shared" si="21"/>
        <v>0</v>
      </c>
      <c r="N228" s="7" t="b">
        <f t="shared" si="22"/>
        <v>0</v>
      </c>
      <c r="O228" s="7" t="b">
        <f t="shared" si="23"/>
        <v>1</v>
      </c>
      <c r="Q228" s="27">
        <v>29.739000000000001</v>
      </c>
      <c r="R228" s="39"/>
      <c r="S228" s="27" t="s">
        <v>590</v>
      </c>
      <c r="T228" s="27" t="s">
        <v>591</v>
      </c>
      <c r="U228" s="46" t="s">
        <v>594</v>
      </c>
      <c r="V228" s="7" t="s">
        <v>592</v>
      </c>
    </row>
    <row r="229" spans="1:22" x14ac:dyDescent="0.25">
      <c r="A229" s="20"/>
      <c r="B229" s="20"/>
      <c r="C229" s="20"/>
      <c r="D229" s="20"/>
      <c r="E229" s="15"/>
      <c r="F229" s="15"/>
      <c r="G229" s="15"/>
    </row>
    <row r="230" spans="1:22" x14ac:dyDescent="0.25">
      <c r="A230" s="28" t="s">
        <v>213</v>
      </c>
      <c r="B230" s="28"/>
      <c r="C230" s="29" t="s">
        <v>214</v>
      </c>
      <c r="D230" s="28"/>
      <c r="E230" s="29"/>
      <c r="F230" s="15"/>
      <c r="G230" s="15"/>
    </row>
    <row r="231" spans="1:22" x14ac:dyDescent="0.25">
      <c r="A231" s="28"/>
      <c r="B231" s="28"/>
      <c r="C231" s="7" t="s">
        <v>215</v>
      </c>
      <c r="D231" s="28"/>
      <c r="E231" s="29"/>
      <c r="F231" s="7"/>
    </row>
    <row r="232" spans="1:22" x14ac:dyDescent="0.25">
      <c r="A232" s="28"/>
      <c r="B232" s="28"/>
      <c r="C232" s="7" t="s">
        <v>216</v>
      </c>
      <c r="D232" s="28"/>
      <c r="E232" s="29"/>
      <c r="F232" s="7"/>
    </row>
    <row r="233" spans="1:22" x14ac:dyDescent="0.25">
      <c r="C233" s="29" t="s">
        <v>516</v>
      </c>
      <c r="E233" s="7"/>
      <c r="F233" s="7"/>
    </row>
    <row r="234" spans="1:22" x14ac:dyDescent="0.25">
      <c r="C234" s="29" t="s">
        <v>520</v>
      </c>
      <c r="E234" s="7"/>
      <c r="F234" s="7"/>
    </row>
    <row r="235" spans="1:22" x14ac:dyDescent="0.25">
      <c r="E235" s="30"/>
      <c r="F235" s="7"/>
    </row>
    <row r="236" spans="1:22" x14ac:dyDescent="0.25">
      <c r="A236" s="6" t="s">
        <v>427</v>
      </c>
      <c r="B236" s="6"/>
      <c r="C236" s="7" t="s">
        <v>518</v>
      </c>
      <c r="D236" s="6"/>
      <c r="E236" s="7"/>
      <c r="F236" s="7"/>
    </row>
    <row r="237" spans="1:22" x14ac:dyDescent="0.25">
      <c r="E237" s="30"/>
      <c r="F237" s="7"/>
    </row>
    <row r="238" spans="1:22" x14ac:dyDescent="0.25">
      <c r="A238" s="6" t="s">
        <v>426</v>
      </c>
      <c r="B238" s="6"/>
      <c r="C238" s="6" t="s">
        <v>595</v>
      </c>
      <c r="D238" s="6"/>
      <c r="E238" s="30"/>
      <c r="F238" s="7"/>
    </row>
    <row r="239" spans="1:22" x14ac:dyDescent="0.25">
      <c r="E239" s="30"/>
      <c r="F239" s="7"/>
    </row>
    <row r="240" spans="1:22" s="11" customFormat="1" x14ac:dyDescent="0.25">
      <c r="A240" s="31" t="s">
        <v>217</v>
      </c>
      <c r="B240" s="31"/>
      <c r="C240" s="31"/>
      <c r="D240" s="31"/>
      <c r="E240" s="32"/>
    </row>
    <row r="241" spans="1:6" s="11" customFormat="1" ht="14.4" x14ac:dyDescent="0.3">
      <c r="A241" s="6" t="s">
        <v>218</v>
      </c>
      <c r="B241" s="6"/>
      <c r="C241" s="42" t="s">
        <v>219</v>
      </c>
      <c r="D241" s="6"/>
      <c r="E241" s="33"/>
    </row>
    <row r="242" spans="1:6" x14ac:dyDescent="0.25">
      <c r="E242" s="30"/>
      <c r="F242" s="7"/>
    </row>
    <row r="243" spans="1:6" x14ac:dyDescent="0.25">
      <c r="E243" s="30"/>
      <c r="F243" s="7"/>
    </row>
    <row r="244" spans="1:6" x14ac:dyDescent="0.25">
      <c r="E244" s="30"/>
      <c r="F244" s="7"/>
    </row>
    <row r="245" spans="1:6" x14ac:dyDescent="0.25">
      <c r="E245" s="30"/>
      <c r="F245" s="7"/>
    </row>
    <row r="246" spans="1:6" x14ac:dyDescent="0.25">
      <c r="E246" s="30"/>
      <c r="F246" s="7"/>
    </row>
    <row r="247" spans="1:6" x14ac:dyDescent="0.25">
      <c r="E247" s="30"/>
      <c r="F247" s="7"/>
    </row>
    <row r="248" spans="1:6" x14ac:dyDescent="0.25">
      <c r="E248" s="30"/>
      <c r="F248" s="7"/>
    </row>
    <row r="249" spans="1:6" x14ac:dyDescent="0.25">
      <c r="E249" s="30"/>
      <c r="F249" s="7"/>
    </row>
    <row r="250" spans="1:6" x14ac:dyDescent="0.25">
      <c r="E250" s="30"/>
      <c r="F250" s="7"/>
    </row>
    <row r="251" spans="1:6" x14ac:dyDescent="0.25">
      <c r="E251" s="30"/>
      <c r="F251" s="7"/>
    </row>
    <row r="252" spans="1:6" x14ac:dyDescent="0.25">
      <c r="E252" s="30"/>
      <c r="F252" s="7"/>
    </row>
    <row r="253" spans="1:6" x14ac:dyDescent="0.25">
      <c r="E253" s="30"/>
      <c r="F253" s="7"/>
    </row>
    <row r="254" spans="1:6" x14ac:dyDescent="0.25">
      <c r="E254" s="30"/>
      <c r="F254" s="7"/>
    </row>
    <row r="255" spans="1:6" x14ac:dyDescent="0.25">
      <c r="E255" s="30"/>
      <c r="F255" s="7"/>
    </row>
    <row r="256" spans="1:6" x14ac:dyDescent="0.25">
      <c r="E256" s="30"/>
      <c r="F256" s="7"/>
    </row>
    <row r="257" spans="5:6" x14ac:dyDescent="0.25">
      <c r="E257" s="30"/>
      <c r="F257" s="7"/>
    </row>
    <row r="258" spans="5:6" x14ac:dyDescent="0.25">
      <c r="E258" s="30"/>
      <c r="F258" s="7"/>
    </row>
    <row r="259" spans="5:6" x14ac:dyDescent="0.25">
      <c r="E259" s="30"/>
      <c r="F259" s="7"/>
    </row>
    <row r="260" spans="5:6" x14ac:dyDescent="0.25">
      <c r="E260" s="30"/>
      <c r="F260" s="7"/>
    </row>
    <row r="261" spans="5:6" x14ac:dyDescent="0.25">
      <c r="E261" s="30"/>
      <c r="F261" s="7"/>
    </row>
    <row r="262" spans="5:6" x14ac:dyDescent="0.25">
      <c r="E262" s="30"/>
      <c r="F262" s="7"/>
    </row>
    <row r="263" spans="5:6" x14ac:dyDescent="0.25">
      <c r="E263" s="30"/>
      <c r="F263" s="7"/>
    </row>
    <row r="264" spans="5:6" x14ac:dyDescent="0.25">
      <c r="E264" s="30"/>
      <c r="F264" s="7"/>
    </row>
    <row r="265" spans="5:6" x14ac:dyDescent="0.25">
      <c r="E265" s="30"/>
      <c r="F265" s="7"/>
    </row>
    <row r="266" spans="5:6" x14ac:dyDescent="0.25">
      <c r="E266" s="30"/>
      <c r="F266" s="7"/>
    </row>
    <row r="267" spans="5:6" x14ac:dyDescent="0.25">
      <c r="E267" s="30"/>
      <c r="F267" s="7"/>
    </row>
    <row r="268" spans="5:6" x14ac:dyDescent="0.25">
      <c r="E268" s="30"/>
      <c r="F268" s="7"/>
    </row>
    <row r="269" spans="5:6" x14ac:dyDescent="0.25">
      <c r="E269" s="30"/>
      <c r="F269" s="7"/>
    </row>
    <row r="270" spans="5:6" x14ac:dyDescent="0.25">
      <c r="E270" s="30"/>
      <c r="F270" s="7"/>
    </row>
    <row r="271" spans="5:6" x14ac:dyDescent="0.25">
      <c r="E271" s="30"/>
      <c r="F271" s="7"/>
    </row>
    <row r="272" spans="5:6" x14ac:dyDescent="0.25">
      <c r="E272" s="30"/>
      <c r="F272" s="7"/>
    </row>
    <row r="273" spans="5:6" x14ac:dyDescent="0.25">
      <c r="E273" s="30"/>
      <c r="F273" s="7"/>
    </row>
    <row r="274" spans="5:6" x14ac:dyDescent="0.25">
      <c r="E274" s="30"/>
      <c r="F274" s="7"/>
    </row>
    <row r="275" spans="5:6" x14ac:dyDescent="0.25">
      <c r="E275" s="30"/>
      <c r="F275" s="7"/>
    </row>
    <row r="276" spans="5:6" x14ac:dyDescent="0.25">
      <c r="E276" s="30"/>
      <c r="F276" s="7"/>
    </row>
    <row r="277" spans="5:6" x14ac:dyDescent="0.25">
      <c r="E277" s="30"/>
      <c r="F277" s="7"/>
    </row>
    <row r="278" spans="5:6" x14ac:dyDescent="0.25">
      <c r="E278" s="30"/>
      <c r="F278" s="7"/>
    </row>
    <row r="279" spans="5:6" x14ac:dyDescent="0.25">
      <c r="E279" s="30"/>
      <c r="F279" s="7"/>
    </row>
    <row r="280" spans="5:6" x14ac:dyDescent="0.25">
      <c r="E280" s="30"/>
      <c r="F280" s="7"/>
    </row>
    <row r="281" spans="5:6" x14ac:dyDescent="0.25">
      <c r="E281" s="30"/>
      <c r="F281" s="7"/>
    </row>
    <row r="282" spans="5:6" x14ac:dyDescent="0.25">
      <c r="E282" s="30"/>
      <c r="F282" s="7"/>
    </row>
    <row r="283" spans="5:6" x14ac:dyDescent="0.25">
      <c r="E283" s="30"/>
      <c r="F283" s="7"/>
    </row>
    <row r="284" spans="5:6" x14ac:dyDescent="0.25">
      <c r="E284" s="30"/>
      <c r="F284" s="7"/>
    </row>
    <row r="285" spans="5:6" x14ac:dyDescent="0.25">
      <c r="E285" s="30"/>
      <c r="F285" s="7"/>
    </row>
    <row r="286" spans="5:6" x14ac:dyDescent="0.25">
      <c r="E286" s="30"/>
      <c r="F286" s="7"/>
    </row>
    <row r="287" spans="5:6" x14ac:dyDescent="0.25">
      <c r="E287" s="30"/>
      <c r="F287" s="7"/>
    </row>
    <row r="288" spans="5:6" x14ac:dyDescent="0.25">
      <c r="E288" s="30"/>
      <c r="F288" s="7"/>
    </row>
    <row r="289" spans="5:6" x14ac:dyDescent="0.25">
      <c r="E289" s="30"/>
      <c r="F289" s="7"/>
    </row>
  </sheetData>
  <autoFilter ref="A10:V228" xr:uid="{64605066-C955-4641-9F32-17B81A620A44}"/>
  <mergeCells count="9">
    <mergeCell ref="A8:B9"/>
    <mergeCell ref="C8:G8"/>
    <mergeCell ref="C9:D9"/>
    <mergeCell ref="Q8:U8"/>
    <mergeCell ref="Q9:R9"/>
    <mergeCell ref="J8:N8"/>
    <mergeCell ref="J9:K9"/>
    <mergeCell ref="E1:G1"/>
    <mergeCell ref="E2:G2"/>
  </mergeCells>
  <conditionalFormatting sqref="K11:O228">
    <cfRule type="containsText" dxfId="0" priority="1" operator="containsText" text="false">
      <formula>NOT(ISERROR(SEARCH("false",K11)))</formula>
    </cfRule>
  </conditionalFormatting>
  <hyperlinks>
    <hyperlink ref="C241" r:id="rId1" xr:uid="{F41169B7-BE75-4077-94A7-59B4F8644F70}"/>
  </hyperlinks>
  <pageMargins left="0.25" right="0.25"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Detention</vt:lpstr>
      <vt:lpstr>Detention check</vt:lpstr>
      <vt:lpstr>Detention!Print_Titles</vt:lpstr>
      <vt:lpstr>'Detention check'!Print_Titles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Munkhbadar Jugder</cp:lastModifiedBy>
  <dcterms:created xsi:type="dcterms:W3CDTF">2021-07-20T10:08:51Z</dcterms:created>
  <dcterms:modified xsi:type="dcterms:W3CDTF">2025-08-13T11:01:57Z</dcterms:modified>
</cp:coreProperties>
</file>