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krasevec\Documents\Julia\LBW\brochure\"/>
    </mc:Choice>
  </mc:AlternateContent>
  <xr:revisionPtr revIDLastSave="0" documentId="8_{F5AE5695-A6FC-429C-8C37-BBCD9390CDE9}" xr6:coauthVersionLast="45" xr6:coauthVersionMax="45" xr10:uidLastSave="{00000000-0000-0000-0000-000000000000}"/>
  <bookViews>
    <workbookView xWindow="-110" yWindow="-110" windowWidth="19420" windowHeight="10420" activeTab="1" xr2:uid="{6720E4EE-FE62-4ED4-8BE2-2826FDFA823D}"/>
  </bookViews>
  <sheets>
    <sheet name="birthweight country coverage" sheetId="3" r:id="rId1"/>
    <sheet name="birthweight regional coverage" sheetId="7" r:id="rId2"/>
  </sheets>
  <definedNames>
    <definedName name="_xlnm.Print_Area" localSheetId="0">'birthweight country coverage'!$A$1:$T$214</definedName>
    <definedName name="_xlnm.Print_Area" localSheetId="1">'birthweight regional coverage'!$A$1:$C$93</definedName>
    <definedName name="_xlnm.Print_Titles" localSheetId="0">'birthweight country coverage'!$5:$5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7" l="1"/>
  <c r="B59" i="7"/>
  <c r="B58" i="7"/>
  <c r="B57" i="7"/>
  <c r="B56" i="7"/>
  <c r="B54" i="7"/>
  <c r="B53" i="7"/>
  <c r="B51" i="7"/>
  <c r="B50" i="7"/>
  <c r="B48" i="7"/>
  <c r="B47" i="7"/>
  <c r="B45" i="7"/>
  <c r="B44" i="7"/>
  <c r="B43" i="7"/>
  <c r="B42" i="7"/>
  <c r="B41" i="7"/>
  <c r="B40" i="7"/>
  <c r="J163" i="3" l="1"/>
  <c r="J88" i="3"/>
  <c r="J82" i="3"/>
  <c r="J60" i="3" l="1"/>
</calcChain>
</file>

<file path=xl/sharedStrings.xml><?xml version="1.0" encoding="utf-8"?>
<sst xmlns="http://schemas.openxmlformats.org/spreadsheetml/2006/main" count="2796" uniqueCount="1196">
  <si>
    <t>Country</t>
  </si>
  <si>
    <t>AGO</t>
  </si>
  <si>
    <t>MICS</t>
  </si>
  <si>
    <t>ALB</t>
  </si>
  <si>
    <t>DHS</t>
  </si>
  <si>
    <t>ARM</t>
  </si>
  <si>
    <t>2015-16</t>
  </si>
  <si>
    <t>AZE</t>
  </si>
  <si>
    <t>BDI</t>
  </si>
  <si>
    <t>BEN</t>
  </si>
  <si>
    <t>2011-12</t>
  </si>
  <si>
    <t>BFA</t>
  </si>
  <si>
    <t>BGD</t>
  </si>
  <si>
    <t>BIH</t>
  </si>
  <si>
    <t>BLR</t>
  </si>
  <si>
    <t>BLZ</t>
  </si>
  <si>
    <t>BOL</t>
  </si>
  <si>
    <t>BTN</t>
  </si>
  <si>
    <t>CAF</t>
  </si>
  <si>
    <t>CHN</t>
  </si>
  <si>
    <t>CIV</t>
  </si>
  <si>
    <t>CMR</t>
  </si>
  <si>
    <t>COD</t>
  </si>
  <si>
    <t>COG</t>
  </si>
  <si>
    <t>COL</t>
  </si>
  <si>
    <t>COM</t>
  </si>
  <si>
    <t>CRI</t>
  </si>
  <si>
    <t>CUB</t>
  </si>
  <si>
    <t>DOM</t>
  </si>
  <si>
    <t>DZA</t>
  </si>
  <si>
    <t>GAB</t>
  </si>
  <si>
    <t>GEO</t>
  </si>
  <si>
    <t>GHA</t>
  </si>
  <si>
    <t>GMB</t>
  </si>
  <si>
    <t>GNB</t>
  </si>
  <si>
    <t>GTM</t>
  </si>
  <si>
    <t>GUY</t>
  </si>
  <si>
    <t>HND</t>
  </si>
  <si>
    <t>IDN</t>
  </si>
  <si>
    <t>JAM</t>
  </si>
  <si>
    <t>JOR</t>
  </si>
  <si>
    <t>KAZ</t>
  </si>
  <si>
    <t>KEN</t>
  </si>
  <si>
    <t>KGZ</t>
  </si>
  <si>
    <t>KHM</t>
  </si>
  <si>
    <t>LAO</t>
  </si>
  <si>
    <t>LSO</t>
  </si>
  <si>
    <t>MAR</t>
  </si>
  <si>
    <t>MDA</t>
  </si>
  <si>
    <t>MDG</t>
  </si>
  <si>
    <t>MDV</t>
  </si>
  <si>
    <t>MEX</t>
  </si>
  <si>
    <t>MKD</t>
  </si>
  <si>
    <t>MMR</t>
  </si>
  <si>
    <t>MNE</t>
  </si>
  <si>
    <t>MNG</t>
  </si>
  <si>
    <t>MOZ</t>
  </si>
  <si>
    <t>MWI</t>
  </si>
  <si>
    <t>NAM</t>
  </si>
  <si>
    <t>NIC</t>
  </si>
  <si>
    <t>NPL</t>
  </si>
  <si>
    <t>PAN</t>
  </si>
  <si>
    <t>PER</t>
  </si>
  <si>
    <t>PHL</t>
  </si>
  <si>
    <t>PRY</t>
  </si>
  <si>
    <t>PSE</t>
  </si>
  <si>
    <t>RWA</t>
  </si>
  <si>
    <t>SEN</t>
  </si>
  <si>
    <t>SLE</t>
  </si>
  <si>
    <t>SLV</t>
  </si>
  <si>
    <t>SRB</t>
  </si>
  <si>
    <t>STP</t>
  </si>
  <si>
    <t>SUR</t>
  </si>
  <si>
    <t>SWZ</t>
  </si>
  <si>
    <t>TGO</t>
  </si>
  <si>
    <t>THA</t>
  </si>
  <si>
    <t>TJK</t>
  </si>
  <si>
    <t>TKM</t>
  </si>
  <si>
    <t>TTO</t>
  </si>
  <si>
    <t>TUN</t>
  </si>
  <si>
    <t>TUR</t>
  </si>
  <si>
    <t>TZA</t>
  </si>
  <si>
    <t>UKR</t>
  </si>
  <si>
    <t>URY</t>
  </si>
  <si>
    <t>UZB</t>
  </si>
  <si>
    <t>VNM</t>
  </si>
  <si>
    <t>VUT</t>
  </si>
  <si>
    <t>ZAF</t>
  </si>
  <si>
    <t>ZMB</t>
  </si>
  <si>
    <t>ZWE</t>
  </si>
  <si>
    <t>2014-15</t>
  </si>
  <si>
    <t>ISO3 code</t>
  </si>
  <si>
    <t>UNICEF</t>
  </si>
  <si>
    <t>Report Author</t>
  </si>
  <si>
    <t>National Statistical Service Armenia, Yerevan; Ministry of Health Armenia, Yerevan; The DHS Program ICF International Rockville Maryland</t>
  </si>
  <si>
    <t>Institut National de la Statistique et de la Démographie (INSD) et ICF International.</t>
  </si>
  <si>
    <t>National Statistics Bureau (NSB).</t>
  </si>
  <si>
    <t>Institut National de la Statistique (INS) et ICF International.</t>
  </si>
  <si>
    <t>Institut National de la Statistique.</t>
  </si>
  <si>
    <t>Direction Générale de la Statistique et de la Prospective (DGSP) et ICF International.</t>
  </si>
  <si>
    <t>Direction Générale de la Statistique (DGS) et ICF International.</t>
  </si>
  <si>
    <t>Ghana Statistical Service (GSS), National Public Health and Reference Laboratory (NPHRL) and the Ghana Health Service (GHS).</t>
  </si>
  <si>
    <t>Ministerio de Salud Pública y Asistencia Social (MSPAS), Instituto Nacional de Estadística (INE), ICF Internacional.</t>
  </si>
  <si>
    <t>Bureau of Statistics, Ministry of Health and UNICEF.</t>
  </si>
  <si>
    <t>Secretaría de Salud [Honduras], Instituto Nacional de Estadística (INE) e ICF International.</t>
  </si>
  <si>
    <t>The Statistics Committee of the Ministry of National Economy of the Republic of Kazakhstan.</t>
  </si>
  <si>
    <t xml:space="preserve">2015 Kazakhstan Multiple Indicator Cluster Survey, Final Report. Astana, Kazakhstan: The Statistics Committee of the Ministry of National Economy of the Republic of Kazakhstan, 2016. </t>
  </si>
  <si>
    <t>National Institute of Statistics, Ministry of Health, ICF International.</t>
  </si>
  <si>
    <t>National Centre of Public Health of the Ministry of Health of the Republic of Moldova, United Nations Children's Fund (UNICEF).</t>
  </si>
  <si>
    <t>Instituto Nacional de Salud Pública; UNICEF México</t>
  </si>
  <si>
    <t>Ministry of Health, Ministry of Education and Science, Ministry of Labour and Social Policy.</t>
  </si>
  <si>
    <t>Ministry of Health and Sports (MOHS), Nay Pyi Taw, Myanmar; ICF International, Rockville, Maryland, USA</t>
  </si>
  <si>
    <t>National Statistical Office.</t>
  </si>
  <si>
    <t>Social indicator sample survey 2013 (MICS). Final Report.Ulaanbaatar, Mongolia: National Statistical Office, 2014.</t>
  </si>
  <si>
    <t>Ministerio da Saude (MISAU), Instituto Nacional de Estatística (INE) e ICF International (ICFI).</t>
  </si>
  <si>
    <t>National Statistical Office (NSO), Malawi; ICF. 2017</t>
  </si>
  <si>
    <t>The Nambia Ministry of Health and Social Services (MoHSS) and ICF International.</t>
  </si>
  <si>
    <t xml:space="preserve"> Panama Multiple Indicator Cluster Survey 2013. New York, United States: United Nations Children's Fund (UNICEF).</t>
  </si>
  <si>
    <t>National Institute of Statistics and Census (Panama), United Nations Children's Fund (UNICEF)</t>
  </si>
  <si>
    <t xml:space="preserve"> Dirección General de Estadística, Encuestas y Censos; Ministerio de Salud Pública y Bienestar Social; UNICEF Paraguay</t>
  </si>
  <si>
    <t>National Institute of Statistics of Rwanda</t>
  </si>
  <si>
    <t>Ministerio de Salud; Instituto Nacional de Salud;  UNICEF.</t>
  </si>
  <si>
    <t>Encuesta nacional de salud 2014 - Encuesta de indicadores multiples por conglomerados 2014, Resultados principales. San Salvador, El Salvador: Ministerio de Salud e Instituto Nacional de Salud.</t>
  </si>
  <si>
    <t>Statistical Office of the Republic of Serbia and UNICEF.</t>
  </si>
  <si>
    <t>Central Statistical Office and UNICEF.</t>
  </si>
  <si>
    <t>National Bureau of Statistics (NBS) [Tanzania].</t>
  </si>
  <si>
    <t>State Statistics Service and Ukrainian Center for Social Reforms</t>
  </si>
  <si>
    <t>Ukraine Multiple Indicator Cluster Survey 2012, Final Report.</t>
  </si>
  <si>
    <t>Ministerio de Desarrollo Social; UNICEF</t>
  </si>
  <si>
    <t>Monitoring the situation of children and women: Viet Nam Multiple Indicator Cluster Survey 2014</t>
  </si>
  <si>
    <t>General Statistics Office and UNICEF</t>
  </si>
  <si>
    <t>Ministry of Health (China)</t>
  </si>
  <si>
    <t>Ministerio de Salud y Protección Social y Profamilia</t>
  </si>
  <si>
    <t>Colombia Encuesta Nacional de Demográfia y Salud 2015. Bogotá, Colombia: Profamilia. 2017</t>
  </si>
  <si>
    <t>Ministerio de Salud Pública Fondo de las Naciones Unidas para la Infancia</t>
  </si>
  <si>
    <t>Dirección de Registros Médicos y Estadísticas de Salud, Ministerio de Salud Pública</t>
  </si>
  <si>
    <t>Encuesta de Indicadores Múltiples por Conglomerados, Cuba 2014</t>
  </si>
  <si>
    <t>Encuesta Nacional de Hogares de Propósitos Múltiples (ENHOGAR-MICS) 2014. New York, United States: United Nations Children's Fund (UNICEF), 2016.</t>
  </si>
  <si>
    <t>National Statistics Office (Dominican Republic), United Nations Children's Fund (UNICEF)</t>
  </si>
  <si>
    <t>Last update</t>
  </si>
  <si>
    <t>UN Major</t>
  </si>
  <si>
    <t>UN Minor</t>
  </si>
  <si>
    <t>SDG region</t>
  </si>
  <si>
    <t>Report Title</t>
  </si>
  <si>
    <t>AFG</t>
  </si>
  <si>
    <t>Asia</t>
  </si>
  <si>
    <t>Southern Asia</t>
  </si>
  <si>
    <t>Central Asia and Southern Asia</t>
  </si>
  <si>
    <t>Afghanistan</t>
  </si>
  <si>
    <t>ESA</t>
  </si>
  <si>
    <t>Africa</t>
  </si>
  <si>
    <t>Middle Africa</t>
  </si>
  <si>
    <t>Sub-Saharan Africa</t>
  </si>
  <si>
    <t>Angola</t>
  </si>
  <si>
    <t>Instituto Nacional de Estatística (INE), Ministério da Saúde (MINSA), Ministério do Planeamento e do Desenvolvimento Territorial (MINPLAN) and ICF International.</t>
  </si>
  <si>
    <t xml:space="preserve"> Inquérito de Indicadores Múltiplos e de Saúde em Angola 2015-2016. Luanda, Angola e Rockville, Maryland, EUA: INE, MINSA, MINPLAN e ICF International.</t>
  </si>
  <si>
    <t>AIA</t>
  </si>
  <si>
    <t>Not Classified</t>
  </si>
  <si>
    <t>Anguilla</t>
  </si>
  <si>
    <t>EECA</t>
  </si>
  <si>
    <t>Europe</t>
  </si>
  <si>
    <t>Southern Europe</t>
  </si>
  <si>
    <t>Northern America and Europe</t>
  </si>
  <si>
    <t>Albania</t>
  </si>
  <si>
    <t>AND</t>
  </si>
  <si>
    <t>WE</t>
  </si>
  <si>
    <t>Andorra</t>
  </si>
  <si>
    <t>ARE</t>
  </si>
  <si>
    <t>Western Asia</t>
  </si>
  <si>
    <t>Western Asia and Northern Africa</t>
  </si>
  <si>
    <t>United Arab Emirates</t>
  </si>
  <si>
    <t>ARG</t>
  </si>
  <si>
    <t>Latin America and the Caribbean</t>
  </si>
  <si>
    <t>South America</t>
  </si>
  <si>
    <t>Argentina</t>
  </si>
  <si>
    <t>Armenia</t>
  </si>
  <si>
    <t>ATG</t>
  </si>
  <si>
    <t>Caribbean</t>
  </si>
  <si>
    <t>Antigua and Barbuda</t>
  </si>
  <si>
    <t>AUS</t>
  </si>
  <si>
    <t>Oceania</t>
  </si>
  <si>
    <t>Australia/New Zealand</t>
  </si>
  <si>
    <t>Australia</t>
  </si>
  <si>
    <t>AUT</t>
  </si>
  <si>
    <t>Western Europe</t>
  </si>
  <si>
    <t>Austria</t>
  </si>
  <si>
    <t>Azerbaijan</t>
  </si>
  <si>
    <t>Eastern Africa</t>
  </si>
  <si>
    <t>Burundi</t>
  </si>
  <si>
    <t>BEL</t>
  </si>
  <si>
    <t>Belgium</t>
  </si>
  <si>
    <t>WCA</t>
  </si>
  <si>
    <t>Western Africa</t>
  </si>
  <si>
    <t>Benin</t>
  </si>
  <si>
    <t>Burkina Faso</t>
  </si>
  <si>
    <t>Bangladesh</t>
  </si>
  <si>
    <t>BGR</t>
  </si>
  <si>
    <t>Eastern Europe</t>
  </si>
  <si>
    <t>Bulgaria</t>
  </si>
  <si>
    <t>BHR</t>
  </si>
  <si>
    <t>Bahrain</t>
  </si>
  <si>
    <t>BHS</t>
  </si>
  <si>
    <t>Bahamas</t>
  </si>
  <si>
    <t>Bosnia and Herzegovina</t>
  </si>
  <si>
    <t>Belarus</t>
  </si>
  <si>
    <t>Central America</t>
  </si>
  <si>
    <t>Belize</t>
  </si>
  <si>
    <t>Bolivia (Plurinational State of)</t>
  </si>
  <si>
    <t>BRA</t>
  </si>
  <si>
    <t>Brazil</t>
  </si>
  <si>
    <t>BRB</t>
  </si>
  <si>
    <t>Barbados</t>
  </si>
  <si>
    <t>Barbados Statistical Service (BSS).</t>
  </si>
  <si>
    <t>BRN</t>
  </si>
  <si>
    <t>South-Eastern Asia</t>
  </si>
  <si>
    <t>Eastern Asia and South-eastern Asia</t>
  </si>
  <si>
    <t>Brunei Darussalam</t>
  </si>
  <si>
    <t>Bhutan</t>
  </si>
  <si>
    <t>BWA</t>
  </si>
  <si>
    <t>Southern Africa</t>
  </si>
  <si>
    <t>Botswana</t>
  </si>
  <si>
    <t>Central African Republic</t>
  </si>
  <si>
    <t>CAN</t>
  </si>
  <si>
    <t>Northern America</t>
  </si>
  <si>
    <t>Canada</t>
  </si>
  <si>
    <t>CHE</t>
  </si>
  <si>
    <t>Switzerland</t>
  </si>
  <si>
    <t>CHL</t>
  </si>
  <si>
    <t>Chile</t>
  </si>
  <si>
    <t>Eastern Asia</t>
  </si>
  <si>
    <t>China</t>
  </si>
  <si>
    <t>Côte d'Ivoire</t>
  </si>
  <si>
    <t>Cameroon</t>
  </si>
  <si>
    <t>Democratic Republic of the Congo</t>
  </si>
  <si>
    <t>Congo</t>
  </si>
  <si>
    <t>COK</t>
  </si>
  <si>
    <t>Polynesia</t>
  </si>
  <si>
    <t>Oceania excluding Australia and New Zealand</t>
  </si>
  <si>
    <t>Cook Islands</t>
  </si>
  <si>
    <t>Colombia</t>
  </si>
  <si>
    <t>Comoros</t>
  </si>
  <si>
    <t>CPV</t>
  </si>
  <si>
    <t>Cabo Verde</t>
  </si>
  <si>
    <t>Costa Rica</t>
  </si>
  <si>
    <t>Cuba</t>
  </si>
  <si>
    <t>CYP</t>
  </si>
  <si>
    <t>Cyprus</t>
  </si>
  <si>
    <t>CZE</t>
  </si>
  <si>
    <t>Czechia</t>
  </si>
  <si>
    <t>DEU</t>
  </si>
  <si>
    <t>Germany</t>
  </si>
  <si>
    <t>DJI</t>
  </si>
  <si>
    <t>Djibouti</t>
  </si>
  <si>
    <t>DMA</t>
  </si>
  <si>
    <t>Dominica</t>
  </si>
  <si>
    <t>DNK</t>
  </si>
  <si>
    <t>Northern Europe</t>
  </si>
  <si>
    <t>Denmark</t>
  </si>
  <si>
    <t>Dominican Republic</t>
  </si>
  <si>
    <t>Northern Africa</t>
  </si>
  <si>
    <t>Algeria</t>
  </si>
  <si>
    <t>ECU</t>
  </si>
  <si>
    <t>Ecuador</t>
  </si>
  <si>
    <t>EGY</t>
  </si>
  <si>
    <t>Egypt</t>
  </si>
  <si>
    <t>Ministry of Health and Population [Egypt], El-Zanaty and Associates [Egypt], and ICF International.</t>
  </si>
  <si>
    <t>ERI</t>
  </si>
  <si>
    <t>Eritrea</t>
  </si>
  <si>
    <t>National Statistics Office (NSO) [Eritrea] and Fafo AIS [Norway].</t>
  </si>
  <si>
    <t>ESP</t>
  </si>
  <si>
    <t>Spain</t>
  </si>
  <si>
    <t>EST</t>
  </si>
  <si>
    <t>Estonia</t>
  </si>
  <si>
    <t>ETH</t>
  </si>
  <si>
    <t>Ethiopia</t>
  </si>
  <si>
    <t>Central Statistical Agency (CSA) [Ethiopia] and ICF</t>
  </si>
  <si>
    <t>FIN</t>
  </si>
  <si>
    <t>Finland</t>
  </si>
  <si>
    <t>FJI</t>
  </si>
  <si>
    <t>Melanesia</t>
  </si>
  <si>
    <t>Fiji</t>
  </si>
  <si>
    <t>FRA</t>
  </si>
  <si>
    <t>France</t>
  </si>
  <si>
    <t>FSM</t>
  </si>
  <si>
    <t>Micronesia</t>
  </si>
  <si>
    <t>Micronesia (Federated States of)</t>
  </si>
  <si>
    <t>Gabon</t>
  </si>
  <si>
    <t>GBR</t>
  </si>
  <si>
    <t>United Kingdom</t>
  </si>
  <si>
    <t>Georgia</t>
  </si>
  <si>
    <t>Ghana</t>
  </si>
  <si>
    <t>GIN</t>
  </si>
  <si>
    <t>Guinea</t>
  </si>
  <si>
    <t>Gambia</t>
  </si>
  <si>
    <t>Guinea-Bissau</t>
  </si>
  <si>
    <t>GNQ</t>
  </si>
  <si>
    <t>Equatorial Guinea</t>
  </si>
  <si>
    <t>GRC</t>
  </si>
  <si>
    <t>Greece</t>
  </si>
  <si>
    <t>GRD</t>
  </si>
  <si>
    <t>Grenada</t>
  </si>
  <si>
    <t>Guatemala</t>
  </si>
  <si>
    <t>Guyana</t>
  </si>
  <si>
    <t>Honduras</t>
  </si>
  <si>
    <t>HRV</t>
  </si>
  <si>
    <t>Croatia</t>
  </si>
  <si>
    <t>HTI</t>
  </si>
  <si>
    <t>Haiti</t>
  </si>
  <si>
    <t>HUN</t>
  </si>
  <si>
    <t>Hungary</t>
  </si>
  <si>
    <t>Indonesia</t>
  </si>
  <si>
    <t>IND</t>
  </si>
  <si>
    <t>India</t>
  </si>
  <si>
    <t>IRL</t>
  </si>
  <si>
    <t>Ireland</t>
  </si>
  <si>
    <t>IRN</t>
  </si>
  <si>
    <t>Iran (Islamic Republic of)</t>
  </si>
  <si>
    <t>IRQ</t>
  </si>
  <si>
    <t>Iraq</t>
  </si>
  <si>
    <t>The Central Statistics Organization and the Kurdistan Regional Statistics Office.</t>
  </si>
  <si>
    <t>ISL</t>
  </si>
  <si>
    <t>Iceland</t>
  </si>
  <si>
    <t>ISR</t>
  </si>
  <si>
    <t>Israel</t>
  </si>
  <si>
    <t>ITA</t>
  </si>
  <si>
    <t>Italy</t>
  </si>
  <si>
    <t>Jamaica</t>
  </si>
  <si>
    <t>Jordan</t>
  </si>
  <si>
    <t>JPN</t>
  </si>
  <si>
    <t>Japan</t>
  </si>
  <si>
    <t>Central Asia</t>
  </si>
  <si>
    <t>Kazakhstan</t>
  </si>
  <si>
    <t>Kenya</t>
  </si>
  <si>
    <t>Kyrgyzstan</t>
  </si>
  <si>
    <t>Cambodia</t>
  </si>
  <si>
    <t>KIR</t>
  </si>
  <si>
    <t>Kiribati</t>
  </si>
  <si>
    <t>KNA</t>
  </si>
  <si>
    <t>Saint Kitts and Nevis</t>
  </si>
  <si>
    <t>KOR</t>
  </si>
  <si>
    <t>Republic of Korea</t>
  </si>
  <si>
    <t>KWT</t>
  </si>
  <si>
    <t>Kuwait</t>
  </si>
  <si>
    <t>Lao People's Democratic Republic</t>
  </si>
  <si>
    <t>LBN</t>
  </si>
  <si>
    <t>Lebanon</t>
  </si>
  <si>
    <t>LBR</t>
  </si>
  <si>
    <t>Liberia</t>
  </si>
  <si>
    <t>LBY</t>
  </si>
  <si>
    <t>Libya</t>
  </si>
  <si>
    <t>LCA</t>
  </si>
  <si>
    <t>Saint Lucia</t>
  </si>
  <si>
    <t>Ministry of Social Transformation, Local Government and Community Empowerment and the Central Statistics Office (CSO).</t>
  </si>
  <si>
    <t>LIE</t>
  </si>
  <si>
    <t>Liechtenstein</t>
  </si>
  <si>
    <t>LKA</t>
  </si>
  <si>
    <t>Sri Lanka</t>
  </si>
  <si>
    <t>Lesotho</t>
  </si>
  <si>
    <t>LTU</t>
  </si>
  <si>
    <t>Lithuania</t>
  </si>
  <si>
    <t>LUX</t>
  </si>
  <si>
    <t>Luxembourg</t>
  </si>
  <si>
    <t>LVA</t>
  </si>
  <si>
    <t>Latvia</t>
  </si>
  <si>
    <t>Morocco</t>
  </si>
  <si>
    <t>MCO</t>
  </si>
  <si>
    <t>Monaco</t>
  </si>
  <si>
    <t>Republic of Moldova</t>
  </si>
  <si>
    <t>Madagascar</t>
  </si>
  <si>
    <t>Maldives</t>
  </si>
  <si>
    <t>Mexico</t>
  </si>
  <si>
    <t>MHL</t>
  </si>
  <si>
    <t>Marshall Islands</t>
  </si>
  <si>
    <t>North Macedonia</t>
  </si>
  <si>
    <t>MLI</t>
  </si>
  <si>
    <t>Mali</t>
  </si>
  <si>
    <t>Institut National de la Statistique</t>
  </si>
  <si>
    <t>MLT</t>
  </si>
  <si>
    <t>Malta</t>
  </si>
  <si>
    <t>Myanmar</t>
  </si>
  <si>
    <t>Montenegro</t>
  </si>
  <si>
    <t>Mongolia</t>
  </si>
  <si>
    <t>Mozambique</t>
  </si>
  <si>
    <t>MRT</t>
  </si>
  <si>
    <t>Mauritania</t>
  </si>
  <si>
    <t>MSR</t>
  </si>
  <si>
    <t>Montserrat</t>
  </si>
  <si>
    <t>MUS</t>
  </si>
  <si>
    <t>Mauritius</t>
  </si>
  <si>
    <t>Malawi</t>
  </si>
  <si>
    <t>MYS</t>
  </si>
  <si>
    <t>Malaysia</t>
  </si>
  <si>
    <t>Namibia</t>
  </si>
  <si>
    <t>NER</t>
  </si>
  <si>
    <t>Niger</t>
  </si>
  <si>
    <t>NGA</t>
  </si>
  <si>
    <t>Nigeria</t>
  </si>
  <si>
    <t>Nicaragua</t>
  </si>
  <si>
    <t>NIU</t>
  </si>
  <si>
    <t>Niue</t>
  </si>
  <si>
    <t>NLD</t>
  </si>
  <si>
    <t>Netherlands</t>
  </si>
  <si>
    <t>NOR</t>
  </si>
  <si>
    <t>Norway</t>
  </si>
  <si>
    <t>Nepal</t>
  </si>
  <si>
    <t>NRU</t>
  </si>
  <si>
    <t>Nauru</t>
  </si>
  <si>
    <t>NZL</t>
  </si>
  <si>
    <t>New Zealand</t>
  </si>
  <si>
    <t>OMN</t>
  </si>
  <si>
    <t>Oman</t>
  </si>
  <si>
    <t>PAK</t>
  </si>
  <si>
    <t>Pakistan</t>
  </si>
  <si>
    <t>Panama</t>
  </si>
  <si>
    <t>Peru</t>
  </si>
  <si>
    <t>Philippines</t>
  </si>
  <si>
    <t>PLW</t>
  </si>
  <si>
    <t>Palau</t>
  </si>
  <si>
    <t>PNG</t>
  </si>
  <si>
    <t>Papua New Guinea</t>
  </si>
  <si>
    <t>POL</t>
  </si>
  <si>
    <t>Poland</t>
  </si>
  <si>
    <t>PRK</t>
  </si>
  <si>
    <t>Democratic People's Republic of Korea</t>
  </si>
  <si>
    <t>PRT</t>
  </si>
  <si>
    <t>Portugal</t>
  </si>
  <si>
    <t>Paraguay</t>
  </si>
  <si>
    <t>State of Palestine</t>
  </si>
  <si>
    <t>QAT</t>
  </si>
  <si>
    <t>Qatar</t>
  </si>
  <si>
    <t>ROU</t>
  </si>
  <si>
    <t>Romania</t>
  </si>
  <si>
    <t>RUS</t>
  </si>
  <si>
    <t>Russian Federation</t>
  </si>
  <si>
    <t>Rwanda</t>
  </si>
  <si>
    <t>SAU</t>
  </si>
  <si>
    <t>Saudi Arabia</t>
  </si>
  <si>
    <t>SDN</t>
  </si>
  <si>
    <t>Sudan</t>
  </si>
  <si>
    <t>Central Bureau of Statistics (CBS), UNICEF Sudan.</t>
  </si>
  <si>
    <t>Senegal</t>
  </si>
  <si>
    <t>SGP</t>
  </si>
  <si>
    <t>Singapore</t>
  </si>
  <si>
    <t>SLB</t>
  </si>
  <si>
    <t>Solomon Islands</t>
  </si>
  <si>
    <t>Sierra Leone</t>
  </si>
  <si>
    <t>El Salvador</t>
  </si>
  <si>
    <t>SMR</t>
  </si>
  <si>
    <t>San Marino</t>
  </si>
  <si>
    <t>SOM</t>
  </si>
  <si>
    <t>Somalia</t>
  </si>
  <si>
    <t>Serbia</t>
  </si>
  <si>
    <t>SSD</t>
  </si>
  <si>
    <t>South Sudan</t>
  </si>
  <si>
    <t>Sao Tome and Principe</t>
  </si>
  <si>
    <t>Suriname</t>
  </si>
  <si>
    <t>SVK</t>
  </si>
  <si>
    <t>Slovakia</t>
  </si>
  <si>
    <t>SVN</t>
  </si>
  <si>
    <t>Slovenia</t>
  </si>
  <si>
    <t>SWE</t>
  </si>
  <si>
    <t>Sweden</t>
  </si>
  <si>
    <t>Eswatini</t>
  </si>
  <si>
    <t>SYC</t>
  </si>
  <si>
    <t>Seychelles</t>
  </si>
  <si>
    <t>SYR</t>
  </si>
  <si>
    <t>Syrian Arab Republic</t>
  </si>
  <si>
    <t>TCA</t>
  </si>
  <si>
    <t>Turks and Caicos Islands</t>
  </si>
  <si>
    <t>TCD</t>
  </si>
  <si>
    <t>Chad</t>
  </si>
  <si>
    <t>Institut National de la Statistique, des Études Économiques et Démographiques (INSEED), Ministère de la Santé Publique (MSP) et ICF International.</t>
  </si>
  <si>
    <t>Togo</t>
  </si>
  <si>
    <t>Thailand</t>
  </si>
  <si>
    <t>Tajikistan</t>
  </si>
  <si>
    <t>TKL</t>
  </si>
  <si>
    <t>Tokelau</t>
  </si>
  <si>
    <t>Turkmenistan</t>
  </si>
  <si>
    <t>TLS</t>
  </si>
  <si>
    <t>Timor-Leste</t>
  </si>
  <si>
    <t>TON</t>
  </si>
  <si>
    <t>Tonga</t>
  </si>
  <si>
    <t>Trinidad and Tobago</t>
  </si>
  <si>
    <t>Tunisia</t>
  </si>
  <si>
    <t>Turkey</t>
  </si>
  <si>
    <t>TUV</t>
  </si>
  <si>
    <t>Tuvalu</t>
  </si>
  <si>
    <t>United Republic of Tanzania</t>
  </si>
  <si>
    <t>UGA</t>
  </si>
  <si>
    <t>Uganda</t>
  </si>
  <si>
    <t>Ukraine</t>
  </si>
  <si>
    <t>Uruguay</t>
  </si>
  <si>
    <t>USA</t>
  </si>
  <si>
    <t>United States</t>
  </si>
  <si>
    <t>Uzbekistan</t>
  </si>
  <si>
    <t>VAT</t>
  </si>
  <si>
    <t>Holy See</t>
  </si>
  <si>
    <t>VCT</t>
  </si>
  <si>
    <t>Saint Vincent and the Grenadines</t>
  </si>
  <si>
    <t>VEN</t>
  </si>
  <si>
    <t>Venezuela (Bolivarian Republic of)</t>
  </si>
  <si>
    <t>VGB</t>
  </si>
  <si>
    <t>British Virgin Islands</t>
  </si>
  <si>
    <t>Viet Nam</t>
  </si>
  <si>
    <t>Vanuatu</t>
  </si>
  <si>
    <t>WSM</t>
  </si>
  <si>
    <t>Samoa</t>
  </si>
  <si>
    <t>YEM</t>
  </si>
  <si>
    <t>Yemen</t>
  </si>
  <si>
    <t>Ministry of Public Health and Population (MOPHP), Central Statistical Organization (CSO) [Yemen], Pan Arab Program for Family Health (PAPFA M), and ICF International.</t>
  </si>
  <si>
    <t>South Africa</t>
  </si>
  <si>
    <t>Zambia</t>
  </si>
  <si>
    <t>Zimbabwe</t>
  </si>
  <si>
    <t>East Asia and Pacific</t>
  </si>
  <si>
    <t>Eastern Europe and Central Asia</t>
  </si>
  <si>
    <t>Latin America and Caribbean</t>
  </si>
  <si>
    <t>Middle East and North Africa</t>
  </si>
  <si>
    <t>North America</t>
  </si>
  <si>
    <t>South Asia</t>
  </si>
  <si>
    <t>sub-Saharan Africa</t>
  </si>
  <si>
    <t>Survey/ publication year Short</t>
  </si>
  <si>
    <t>0</t>
  </si>
  <si>
    <t>Ministry of Health and Family Welfare, Government of India</t>
  </si>
  <si>
    <r>
      <t>Survey/ publication year</t>
    </r>
    <r>
      <rPr>
        <b/>
        <vertAlign val="superscript"/>
        <sz val="10"/>
        <color theme="1"/>
        <rFont val="Calibri"/>
        <family val="2"/>
        <scheme val="minor"/>
      </rPr>
      <t>1</t>
    </r>
  </si>
  <si>
    <t>1. The survey/publication year refers to the: (i) for surveys, the year the field work was implemented; and (ii) for administrative sources, the year the data were reported for.</t>
  </si>
  <si>
    <t>Percentage of births without a birthweight in the data source*</t>
  </si>
  <si>
    <t>Percentage of births without a birthweight in the data source* by country</t>
  </si>
  <si>
    <t>Central Statistics Organization (CSO), Ministry of Public Health (MoPH), and ICF International. 2016</t>
  </si>
  <si>
    <t>Ministeri de Salut</t>
  </si>
  <si>
    <t>MoH</t>
  </si>
  <si>
    <t>NSO</t>
  </si>
  <si>
    <t>link</t>
  </si>
  <si>
    <t>United Arab Emirates Ministry of Health &amp; Prevention; Statistics and Research Center</t>
  </si>
  <si>
    <t>Australian Institute of Health and Welfare</t>
  </si>
  <si>
    <t>https://www.aihw.gov.au/getmedia/728e7dc2-ced6-47b7-addd-befc9d95af2d/aihw-per-91-inbrief.pdf.aspx?inline=true</t>
  </si>
  <si>
    <t>Australian Institute of Health and Welfare 2017. Australia’s mothers and babies 2015—in brief. Perinatal statistics series no. 33. Cat no. PER 91. Canberra: AIHW</t>
  </si>
  <si>
    <t>Statistik Austria</t>
  </si>
  <si>
    <t xml:space="preserve">Statcube (After guest login and accepting terms and conditions, select (i) statistics; (ii) population, (iii) births, and (iv) once in the births menu select “medical variables” and “weight at birth in grams”.) </t>
  </si>
  <si>
    <t xml:space="preserve">http://statcube.at/statistik.at/  </t>
  </si>
  <si>
    <t>Statistics Belgium (Statbel)</t>
  </si>
  <si>
    <t>National Statistical Institute of Bulgaria</t>
  </si>
  <si>
    <t>Kingdom of Bahrain Central Informatics Organization</t>
  </si>
  <si>
    <t>Ministério da Saúde - DATASUS</t>
  </si>
  <si>
    <t>Sistema de Informações sobre Nascidos Vivos - SINASC</t>
  </si>
  <si>
    <t>http://tabnet.datasus.gov.br/cgi/deftohtm.exe?sinasc/cnv/nvuf.def</t>
  </si>
  <si>
    <t>Ministry of Health, Data Management Office of Policy and Foresight</t>
  </si>
  <si>
    <t>http://www.moh.gov.bn/Downloadables/Health%20Information%20Booklet%202016%20(21st%20Edition%20Revision%202).pdf</t>
  </si>
  <si>
    <t>Statistics Botswana</t>
  </si>
  <si>
    <t>http://www.statsbots.org.bw/sites/default/files/Health%20Statistics%20Report%202010.pdf</t>
  </si>
  <si>
    <t>Statistics Canada</t>
  </si>
  <si>
    <t>Canadian Vital Statistics, Birth Database (CANSIM)</t>
  </si>
  <si>
    <t xml:space="preserve">http://www.statcan.gc.ca/tables-tableaux/sum-som/l01/cst01/health103a-eng.htm </t>
  </si>
  <si>
    <t>https://www.dhsprogram.com/what-we-do/survey/survey-display-471.cfm</t>
  </si>
  <si>
    <t>https://www.dhsprogram.com/what-we-do/survey/survey-display-477.cfm</t>
  </si>
  <si>
    <t>Central Statistics Organization (CSO), Ministry of Public Health (MoPH), and ICF International. 2016: Afghanistan Demographic and Health Survey 2015. Kabul, Afghanistan.</t>
  </si>
  <si>
    <t>Instituto Nacional de Estatística (INE), Ministério da Saúde (MINSA), Ministério do Planeamento e do Desenvolvimento Territorial (MINPLAN) and ICF International.   Inquérito de Indicadores Múltiplos e de Saúde em Angola 2015-2016. Luanda, Angola e Rockville, Maryland, EUA: INE, MINSA, MINPLAN e ICF International.</t>
  </si>
  <si>
    <t>Natalitat I Mortalitat al Principat d'Andorra 2008-2012, page 23 and additional information by year provided via personal communication</t>
  </si>
  <si>
    <t>https://www.salut.ad/images/stories/Salut/pdfs/departament/Natalitat_Mortalitat_2008-2012.pdf</t>
  </si>
  <si>
    <t>Ministeri de Salut. Natalitat I Mortalitat al Principat d'Andorra 2008-2012, page 23 and additional information by year provided via personal communication.</t>
  </si>
  <si>
    <t>http://data.bayanat.ae/en_GB/organization/ministry-of-health-and-prevention</t>
  </si>
  <si>
    <t>Direccion de Estadisticas e Informacion de Salud, Ministerio de Salud</t>
  </si>
  <si>
    <t>Sistema estadístico de salud ESTADÍSTICAS VITALES INFORMACIÓN BÁSICA 2016, Anuario 2016 - (Tabulados, Nacidos Vivos, Tabla 5 for live births and birthweights) (also Tabla 5 on page 42 of PDF report Estatisticas Vitales, Informacion Basica, 2016)</t>
  </si>
  <si>
    <t>http://www.deis.msal.gov.ar/index.php/tabulados-2/
http://www.deis.msal.gov.ar/wp-content/uploads/2018/06/Serie5Nro60.pdf</t>
  </si>
  <si>
    <t>Direccion de Estadisticas e Informacion de Salud, Ministerio de Salud. Sistema estadístico de salud ESTADÍSTICAS VITALES INFORMACIÓN BÁSICA 2016, Anuario 2016 - (Tabulados, Nacidos Vivos, Tabla 5 for live births and birthweights) (also Tabla 5 on page 42 of PDF report Estatisticas Vitales, Informacion Basica, 2016).</t>
  </si>
  <si>
    <t>https://www.dhsprogram.com/what-we-do/survey/survey-display-492.cfm</t>
  </si>
  <si>
    <t>National Statistical Service Armenia, Yerevan; Ministry of Health Armenia, Yerevan; The DHS Program ICF International Rockville Maryland. Armenia Demographic and Health Survey 2015-16. Rockville, Maryland, USA: National Statistical Service, Ministry of Health, and ICF.</t>
  </si>
  <si>
    <t>Armenia Demographic and Health Survey 2015-16. Rockville, Maryland, USA: National Statistical Service, Ministry of Health, and ICF.</t>
  </si>
  <si>
    <t xml:space="preserve"> Afghanistan Demographic and Health Survey 2015. Kabul, Afghanistan: Central Statistics Organization.</t>
  </si>
  <si>
    <t>Australian Institute of Health and Welfare. 2017. Australia’s mothers and babies 2015—in brief. Perinatal statistics series no. 33. Cat no. PER 91. Canberra: AIHW.</t>
  </si>
  <si>
    <t xml:space="preserve">Statistik Austria. Statcube accessed via link - http://statcube.at/statistik.at/   </t>
  </si>
  <si>
    <t>The State Statistical Committee of the Republic of Azerbaijan</t>
  </si>
  <si>
    <t xml:space="preserve">Personal communication with State Statistical Committee of the Republic of Azerbaijan for LBW.
Demographic Indicators of Azerbaijan 2018, page 188 for total live births
</t>
  </si>
  <si>
    <t>https://www.stat.gov.az/menu/6/statistical_yearbooks/source/demoqraphy_2018.zip</t>
  </si>
  <si>
    <t xml:space="preserve">The State Statistical Committee of the Republic of Azerbaijan.  Personal communication with State Statistical Committee of the Republic of Azerbaijan for birthweights.  Demographic Indicators of Azerbaijan 2018, page 188 for total live births.
</t>
  </si>
  <si>
    <t>Statistique des naissances et de la fécondité 2014 (Excel download at bottom of page, Excel tab 16_2014)</t>
  </si>
  <si>
    <t xml:space="preserve">https://statbel.fgov.be/en/themes/population/births-and-fertility#figures </t>
  </si>
  <si>
    <t>Statistics Belgium (Statbel).  Statistique des naissances et de la fécondité 2014 (Excel download at bottom of page on link https://statbel.fgov.be/en/themes/population/births-and-fertility#figures , Excel tab 16_2014)</t>
  </si>
  <si>
    <t>2016-17</t>
  </si>
  <si>
    <t>https://www.dhsprogram.com/publications/publication-FR335-DHS-Final-Reports.cfm</t>
  </si>
  <si>
    <t xml:space="preserve">Ministère à la Présidence chargé de la Bonne Gouvernance et du Plan [Burundi] (MPBGP), Ministère de la Santé Publique et de la Lutte contre le Sida [Burundi] (MSPLS), Institut de Statistiques et d’Études Économiques du Burundi (ISTEEBU), et ICF. 2017. Troisième Enquête Démographique et de Santé. Bujumbura, Burundi : ISTEEBU, MSPLS, et ICF. </t>
  </si>
  <si>
    <t>Ministère à la Présidence chargé de la Bonne Gouvernance et du Plan [Burundi] (MPBGP), Ministère de la Santé Publique et de la Lutte contre le Sida [Burundi] (MSPLS), Institut de Statistiques et d’Études Économiques du Burundi (ISTEEBU), et ICF.</t>
  </si>
  <si>
    <t xml:space="preserve">Troisième Enquête Démographique et de Santé. Bujumbura, Burundi : ISTEEBU, MSPLS, et ICF. </t>
  </si>
  <si>
    <t>https://www.dhsprogram.com/what-we-do/survey/survey-display-491.cfm</t>
  </si>
  <si>
    <t>2017-18</t>
  </si>
  <si>
    <t>Institut National de la Statistique et de l’Analyse Économique (INSAE) et ICF. 2019. Enquête Démographique et de Santé au Bénin, 2017-2018. Cotonou, Bénin et Rockville, Maryland, USA : INSAE et ICF.</t>
  </si>
  <si>
    <t>Institut National de la Statistique et de l’Analyse Économique (INSAE) et ICF. 2019. Enquête Démographique et de Santé au Bénin</t>
  </si>
  <si>
    <t>Enquête Démographique et de Santé au Bénin, 2017-2018. Cotonou, Bénin et Rockville, Maryland, USA : INSAE et ICF.</t>
  </si>
  <si>
    <t>https://www.dhsprogram.com/what-we-do/survey/survey-display-329.cfm</t>
  </si>
  <si>
    <t>Enquête démographique et de santé et à indicateurs multiples du Burkina Faso 2010. Demographic and Health Surveys and MICS. Calverton, Maryland, USA: INSD, 2012.</t>
  </si>
  <si>
    <t>Personal Communication with National Statistical Institute of Bulgaria for birthweight figures.
POPULATION AND DEMOGRAPHIC PROCESSES 2016 report, for total live births, page 53.</t>
  </si>
  <si>
    <t>http://www.nsi.bg/sites/default/files/files/publications/DMGR2016.pdf</t>
  </si>
  <si>
    <t>Personal Communication with Central Informatics Organization, Kingdom of Bahrain, to obatin vital statitsics estimates.</t>
  </si>
  <si>
    <t>Kingdom of Bahrain Central Informatics Organization.  Personal Communication with Central Informatics Organization, Kingdom of Bahrain, to obatin vital statitsics estimates.</t>
  </si>
  <si>
    <t xml:space="preserve">Health Information and Research Unit (HIRU), Ministry of Health 
</t>
  </si>
  <si>
    <t>https://www.bahamas.gov.bs/wps/wcm/connect/27884f58-8e95-4a54-8751-04d8709d1df3/Live+births+1992-2016e-mail.pdf?MOD=AJPERES</t>
  </si>
  <si>
    <t>Health Information and Research Unit (HIRU), Ministry of Health. 
Live births, Bahamas 1993-2016, for live births.
Personal communication with HIRU for birthewights (Live Births Occurring in Hospitals, By Birth Weight, from the Perinatal Information System).</t>
  </si>
  <si>
    <t>Live births, Bahamas 1993-2016, for live births.
Personal communication with HIRU for birthewights (Live Births Occurring in Hospitals, By Birth Weight, from the Perinatal Information System).</t>
  </si>
  <si>
    <t>R</t>
  </si>
  <si>
    <t>C</t>
  </si>
  <si>
    <t>Agency for Statistics [Bosnia and Herzegovina], the Federal Ministry of Health, the Ministry of Health and Social Welfare [Republic of Srpska] and Institute for Public Health [Federation of Bosnia and Herzegovina]. Bosnia and Herzegovina multiple indicator cluster survey (MICS) 2011-2012. Final report. Sarajevo, Federation of Bosnia and Herzegovina: UNICEF, 2013.</t>
  </si>
  <si>
    <t>Bosnia and Herzegovina multiple indicator cluster survey (MICS) 2011-2012. Final report. Sarajevo, Federation of Bosnia and Herzegovina: UNICEF, 2013.</t>
  </si>
  <si>
    <t>Agency for Statistics [Bosnia and Herzegovina], the Federal Ministry of Health, the Ministry of Health and Social Welfare [Republic of Srpska] and Institute for Public Health [Federation of Bosnia and Herzegovina].</t>
  </si>
  <si>
    <t>https://mics-surveys-prod.s3.amazonaws.com/MICS4/Europe%20and%20Central%20Asia/Bosnia%20and%20Herzegovina/2011-2012/Final/Bosnia%20and%20Herzegovina%202011-12%20MICS_English.pdf</t>
  </si>
  <si>
    <t>https://mics-surveys-prod.s3.amazonaws.com/MICS5/Latin%20America%20and%20Caribbean/Belize/2015-2016/Final/Belize%202015-16%20MICS_English.pdf</t>
  </si>
  <si>
    <t>Statistical Institute of Belize and UNICEF Belize. 2017. Belize Multiple Indicator Cluster Survey, 2015-2016, Final Report. Belmopan, Belize: Statistical Institute of Belize and UNICEF Belize.</t>
  </si>
  <si>
    <t xml:space="preserve">Statistical Institute of Belize and UNICEF Belize. </t>
  </si>
  <si>
    <t>Belize Multiple Indicator Cluster Survey, 2015-2016, Final Report. Belmopan, Belize: Statistical Institute of Belize and UNICEF Belize.</t>
  </si>
  <si>
    <t>ONS</t>
  </si>
  <si>
    <t>NNS</t>
  </si>
  <si>
    <t>Ministério da Saúde - DATASUS. Sistema de Informações sobre Nascidos Vivos - SINASC.</t>
  </si>
  <si>
    <t>Statistics Canada. Canadian Vital Statistics, Birth Database (CANSIM).</t>
  </si>
  <si>
    <t>Ministry of Health (China). China 2013 National Health Service Survey (NHSS).</t>
  </si>
  <si>
    <t>Barbados multiple indicator cluster survey 2012: Final report (MICS4). Bridgetown, Barbados: BSS, 2014.</t>
  </si>
  <si>
    <t>Barbados Statistical Service (BSS). Barbados multiple indicator cluster survey 2012: Final report (MICS4). Bridgetown, Barbados: BSS, 2014.</t>
  </si>
  <si>
    <t>https://mics-surveys-prod.s3.amazonaws.com/MICS4/Latin%20America%20and%20Caribbean/Barbados/2012/Final/Barbados%202012%20MICS_English.pdf</t>
  </si>
  <si>
    <t>Health Information Booklet 2016 (Revision 2 February 2018), page 36.</t>
  </si>
  <si>
    <t>Ministry of Health, Data Management Office of Policy and Foresight. Health Information Booklet 2016 (Revision 2 February 2018), page 36.</t>
  </si>
  <si>
    <t>Bhutan multiple indicator cluster survey (BMIS) 2010. Thimphu, Bhutan: NSB, May 2011.</t>
  </si>
  <si>
    <t>National Statistics Bureau (NSB). Bhutan multiple indicator cluster survey (BMIS) 2010. Thimphu, Bhutan: NSB, May 2011.</t>
  </si>
  <si>
    <t>https://mics-surveys-prod.s3.amazonaws.com/MICS4/South%20Asia/Bhutan/2010/Final/Bhutan%202010%20MICS_English.pdf</t>
  </si>
  <si>
    <t xml:space="preserve">Statistics Botswana. 2017. Health Statistics Report 2010, table 4.18 page 405. </t>
  </si>
  <si>
    <t xml:space="preserve">Health Statistics Report 2010, table 4.18 page 405. </t>
  </si>
  <si>
    <t>Federal Office for Statistics, BEVNAT</t>
  </si>
  <si>
    <t>Personal Communication with Federal Office for Statistics</t>
  </si>
  <si>
    <t>Federal Office for Statistics, BEVNAT.  Personal Communication with Federal Office for Statistics.</t>
  </si>
  <si>
    <t>China 2013 National Health Service Survey (NHSS).</t>
  </si>
  <si>
    <t>https://mics-surveys-prod.s3.amazonaws.com/MICS5/West%20and%20Central%20Africa/C%C3%B4te%20d%27Ivoire/2016/Final/Cote%20d%27Ivoire%202016%20MICS_French.pdf</t>
  </si>
  <si>
    <t xml:space="preserve"> Institut national de la statistique (INS), UNICEF</t>
  </si>
  <si>
    <t>Enquête par grappes à indicateurs multiples - Côte d’Ivoire 2016, Rapport Final, Septembre 2017.</t>
  </si>
  <si>
    <t xml:space="preserve"> Institut national de la statistique (INS), UNICEF.  Enquête par grappes à indicateurs multiples - Côte d’Ivoire 2016, Rapport Final, Septembre 2017.</t>
  </si>
  <si>
    <t>https://mics-surveys-prod.s3.amazonaws.com/MICS5/West%20and%20Central%20Africa/Cameroon/2014/Final/Cameroon%202014%20MICS_French.pdf</t>
  </si>
  <si>
    <t>Enquête par grappes à indicateurs multiples (MICS5), 2014, Rapport Final. Yaoundé, Cameroun, Institut National de la Statistique.</t>
  </si>
  <si>
    <t>Institut National de la Statistique.  Enquête par grappes à indicateurs multiples (MICS5), 2014, Rapport Final. Yaoundé, Cameroun, Institut National de la Statistique.</t>
  </si>
  <si>
    <t>https://mics-surveys-prod.s3.amazonaws.com/MICS5/West%20and%20Central%20Africa/Congo/2014-2015/Final/Congo%202014-15%20MICS_French.pdf</t>
  </si>
  <si>
    <t>Institut National de la Statistique (INS) et UNICEF.</t>
  </si>
  <si>
    <t>Enquête par grappes à indicateurs multiples (MICS5 2014-2015), Rapport final. Brazzaville, Congo : Institut National de la Statistique et UNICEF.</t>
  </si>
  <si>
    <t>Institut National de la Statistique (INS) et UNICEF.  Enquête par grappes à indicateurs multiples (MICS5 2014-2015), Rapport final. Brazzaville, Congo : Institut National de la Statistique et UNICEF.</t>
  </si>
  <si>
    <t>Ministerio de Salud y Protección Social y Profamilia.  Colombia Encuesta Nacional de Demográfia y Salud 2015. Bogotá, Colombia: Profamilia. 2017</t>
  </si>
  <si>
    <t>https://www.dhsprogram.com/publications/publication-FR334-DHS-Final-Reports.cfm</t>
  </si>
  <si>
    <t>Enquête démographique et de santé et à indicateurs multiples aux Comores 2012. Demographic and Health Surveys and MICS. Rockville, MD 20850, USA : DGSP et ICF International, 2014.</t>
  </si>
  <si>
    <t>Direction Générale de la Statistique et de la Prospective (DGSP) et ICF International. Enquête démographique et de santé et à indicateurs multiples aux Comores 2012. Demographic and Health Surveys and MICS. Rockville, MD 20850, USA : DGSP et ICF International, 2014.</t>
  </si>
  <si>
    <t>https://www.dhsprogram.com/what-we-do/survey/survey-display-443.cfm</t>
  </si>
  <si>
    <t>https://mics-surveys-prod.s3.amazonaws.com/MICS4/Latin%20America%20and%20Caribbean/Costa%20Rica/2011/Final/Costa%20Rica%202011%20MICS_Spanish.pdf</t>
  </si>
  <si>
    <t>Encuesta de Indicadores Múltiples por Conglomerados 2011.</t>
  </si>
  <si>
    <t>Dirección de Registros Médicos y Estadísticas de Salud, Ministerio de Salud Pública.  Encuesta de Indicadores Múltiples por Conglomerados, Cuba 2014.</t>
  </si>
  <si>
    <t>https://mics-surveys-prod.s3.amazonaws.com/MICS5/Latin%20America%20and%20Caribbean/Cuba/2014/Final/Cuba%202014%20MICS_Spanish.pdf</t>
  </si>
  <si>
    <t>Ministry of Health, Health Monitoring Unit</t>
  </si>
  <si>
    <t>https://www.moh.gov.cy/moh/moh.nsf/All/8DC461429CBC4DE7C22579CE002EF07D/$file/Perinatal%20Health%20Report%202018_Cyprus%20Maternity%20Units%202014-2016.pdf</t>
  </si>
  <si>
    <t>Perinatal Health Report 2018: Important perinatal health Indicators. Cyprus Public and Private Maternity Units 2014-2016, page 47.</t>
  </si>
  <si>
    <t>Ministry of Health, Health Monitoring Unit.  Perinatal Health Report 2018: Important perinatal health Indicators. Cyprus Public and Private Maternity Units 2014-2016, page 47.</t>
  </si>
  <si>
    <t>Česky Statistický úřad, Odbor statistiky obyvatelstva (Czech Statistical Office, Population Statistics Department)</t>
  </si>
  <si>
    <r>
      <t xml:space="preserve">Živě narození podle věku matky, pohlaví, legitimity a </t>
    </r>
    <r>
      <rPr>
        <sz val="11"/>
        <color theme="1"/>
        <rFont val="Calibri"/>
        <family val="2"/>
        <scheme val="minor"/>
      </rPr>
      <t>porodní hmotnosti (DEMOGRAPHIC YEARBOOK OF THE CZECH REPUBLIC 2015) (zip file excel 13006716rd14.xlsx and report table D16)</t>
    </r>
  </si>
  <si>
    <t>https://www.czso.cz/csu/czso/casova_rada_demografie</t>
  </si>
  <si>
    <t>Česky Statistický úřad, Odbor statistiky obyvatelstva (Czech Statistical Office, Population Statistics Department). Živě narození podle věku matky, pohlaví, legitimity a porodní hmotnosti (DEMOGRAPHIC YEARBOOK OF THE CZECH REPUBLIC 2015) (zip file excel 13006716rd14.xlsx and report table D16).</t>
  </si>
  <si>
    <t>Statistisches Bundesamt (Destatis)</t>
  </si>
  <si>
    <t xml:space="preserve">The Information System of the Federal Health Monitoring. Live births with low birth weight (number and per 1,000 live births). Classification: years, region, birth weight. (under search topics select "Framework Conditions"; then "pregnancy/births" and then from the list of adhoc tables "Live births by birthweight") </t>
  </si>
  <si>
    <t>http://www.gbe-bund.de/gbe10/pkg_isgbe5.prc_isgbe?p_uid=gast&amp;p_aid=46832337&amp;p_sprache=E</t>
  </si>
  <si>
    <t>Statistisches Bundesamt (Destatis).  The Information System of the Federal Health Monitoring.</t>
  </si>
  <si>
    <t>National Statistical Office Denmark</t>
  </si>
  <si>
    <t>STATBANK - Live births and Stillbirths by weight of birth, type of delivery and sex (select (i) Population and Elections; (ii) Births; (iii) FODV)</t>
  </si>
  <si>
    <t>https://www.statbank.dk/statbank5a/default.asp?w=1280</t>
  </si>
  <si>
    <t>National Statistical Office Denmark.  STATBANK (section on "Live births and stillbirths by weight of birth, type of delivery and sex").</t>
  </si>
  <si>
    <t>Instituto Nacional de Estadística y Censos - INEC</t>
  </si>
  <si>
    <t>Personal communication with INEC</t>
  </si>
  <si>
    <t>Instituto Nacional de Estadística y Censos - INEC. Personal communication with INEC.</t>
  </si>
  <si>
    <t>National Statistics Office (Dominican Republic), United Nations Children's Fund (UNICEF).  Encuesta Nacional de Hogares de Propósitos Múltiples (ENHOGAR-MICS) 2014. New York, United States: United Nations Children's Fund (UNICEF), 2016.</t>
  </si>
  <si>
    <t>https://mics-surveys-prod.s3.amazonaws.com/MICS5/Latin%20America%20and%20Caribbean/Dominican%20Republic/2014/Final/Dominican%20Republic%202014%20MICS_Spanish.pdf</t>
  </si>
  <si>
    <t>https://www.dhsprogram.com/pubs/pdf/FR302/FR302.pdf</t>
  </si>
  <si>
    <t>Egypt demographic and health survey 2014. Demographic and Health Surveys. Cairo, Egypt and Rockville, Maryland, USA: Ministry of Health and Population and ICF International, 2015.</t>
  </si>
  <si>
    <t>Ministry of Health and Population [Egypt], El-Zanaty and Associates [Egypt], and ICF International.  Egypt demographic and health survey 2014. Demographic and Health Surveys. Cairo, Egypt and Rockville, Maryland, USA: Ministry of Health and Population and ICF International, 2015.</t>
  </si>
  <si>
    <t xml:space="preserve">Eritrea population and health survey 2010. Asmara, Eritrea: National Statistics Office and Fafo Institute for Applied International Studies, 2013. </t>
  </si>
  <si>
    <t xml:space="preserve">National Statistics Office (NSO) [Eritrea] and Fafo AIS [Norway]. Eritrea population and health survey 2010. Asmara, Eritrea: National Statistics Office and Fafo Institute for Applied International Studies, 2013. </t>
  </si>
  <si>
    <t>Estonia National Institute for Health Development</t>
  </si>
  <si>
    <t>Statistical data of Estonian Medical Birth Registry and Estonian Abortion Registry. (download - Birthweight of live births (in grams), 1992–2017)</t>
  </si>
  <si>
    <t>https://reliefweb.int/report/eritrea/eritrea-population-and-health-survey-2010</t>
  </si>
  <si>
    <t xml:space="preserve">https://www.tai.ee/en/r-and-d/registers/estonian-medical-birth-registry-and-estonian-abortion-registry/statistical-data-of-embr-and-ear </t>
  </si>
  <si>
    <t>Estonia National Institute for Health Development. Statistical data of Estonian Medical Birth Registry and Estonian Abortion Registry. (download - Birthweight of live births (in grams), 1992–2017)</t>
  </si>
  <si>
    <t>Central Statistical Agency (CSA) [Ethiopia] and ICF.  Ethiopia Demographic and Health Survey 2016. Addis Ababa, Ethiopia, and Rockville, Maryland, USA. CSA and ICF.</t>
  </si>
  <si>
    <t>Ethiopia Demographic and Health Survey 2016. Addis Ababa, Ethiopia, and Rockville, Maryland, USA. CSA and ICF.</t>
  </si>
  <si>
    <t>https://www.dhsprogram.com/publications/publication-FR328-DHS-Final-Reports.cfm</t>
  </si>
  <si>
    <t>Instituto Nacional de Estadistica (INE)</t>
  </si>
  <si>
    <t>http://www.ine.es/dynt3/inebase/en/index.htm?type=pcaxis&amp;path=/t20/e301/nacim/a2015/&amp;file=pcaxis</t>
  </si>
  <si>
    <t>INEBase, Section on births that took place in Spain, Table 1.12, Births by type of delivery, weight of the newborn and age group of the mother.</t>
  </si>
  <si>
    <t>Instituto Nacional de Estadistica (INE). INEBase, Section on births that took place in Spain, Table 1.12, Births by type of delivery, weight of the newborn and age group of the mother.</t>
  </si>
  <si>
    <t>National Institute for Health and Welfare</t>
  </si>
  <si>
    <t>Perinatal statistics: parturients, deliveries and newborns report 2015, page 35 (births and birthweights)</t>
  </si>
  <si>
    <t>https://www.julkari.fi/bitstream/handle/10024/131259/Tr_16_2016.pdf?sequence=1</t>
  </si>
  <si>
    <t>National Institute for Health and Welfare. Perinatal statistics: parturients, deliveries and newborns report 2015.</t>
  </si>
  <si>
    <t>http://www.data.drees.sante.gouv.fr/ReportFolders/reportFolders.aspx</t>
  </si>
  <si>
    <t>Ministère des Solidarités et de la Santé</t>
  </si>
  <si>
    <t>Programme de médicalisation des systèmes d'information-médecine, chirurgie, obstétrique (PMSI-MCO), DATA.DREES, (Folder path: Etat de santé et morbidité; Indicateurs de santé périnatale; Indicateurs issus du PMSI; Poids de naissance).</t>
  </si>
  <si>
    <t>Ministère des Solidarités et de la Santé. Programme de médicalisation des systèmes d'information-médecine, chirurgie, obstétrique (PMSI-MCO), DATA.DREES, (Folder path: Etat de santé et morbidité; Indicateurs de santé périnatale; Indicateurs issus du PMSI; Poids de naissance).</t>
  </si>
  <si>
    <t>https://www.dhsprogram.com/what-we-do/survey/survey-display-402.cfm</t>
  </si>
  <si>
    <t>Enquête démographique et de santé du Gabon 2012. Demographic and Health Surveys. Calverton, Maryland, et Libreville, Gabon : DGS et ICF International, 2013.</t>
  </si>
  <si>
    <t>Direction Générale de la Statistique (DGS) et ICF International. Enquête démographique et de santé du Gabon 2012. Demographic and Health Surveys. Calverton, Maryland, et Libreville, Gabon : DGS et ICF International, 2013.</t>
  </si>
  <si>
    <t xml:space="preserve">https://www.ons.gov.uk/peoplepopulationandcommunity/birthsdeathsandmarriages/livebirths/datasets/characteristicsofbirth1englandandwales
and
https://www.isdscotland.org/Health-Topics/Maternity-and-Births/Publications/2016-11-29/2016-11-29-Births-Report.pdf
and
https://www.publichealth.hscni.net/sites/default/files/2018-12/RUAG%20Childrens%20Health%20in%20NI%20-%202017-18%20-%20Dec%202018.pdf  </t>
  </si>
  <si>
    <t>Characteristics of Birth 1, England and Wales dataset (Table 5: Live births (numbers and percentages): birthweight and area of usual residence, 2013); 
Births in Scottish Hospitals Year ending 31 March 2016 (Link for table 7 excel is on page 9); 
Children’s Health in Northern Ireland: A statistical profile of births using data drawn from the Northern Ireland Child Health System, Northern Ireland Maternity System and Northern Ireland Statistics and Research Agency, 2018 (Table 9.1 page 60 using data for 2012-13).</t>
  </si>
  <si>
    <t>Office for National Statistics (ONS) - England &amp; Wales; 
National Services Scotland, Information Services Division (ISD) - Scotland;
Public Halth Agency, Public Health Intelligence Unit - Northern Ireland</t>
  </si>
  <si>
    <t xml:space="preserve">Office for National Statistics (ONS), Characteristics of Birth 1, England and Wales dataset 
National Services Scotland, Information Services Division (ISD), Births in Scottish Hospitals Year ending 31 March 2016; 
Public Halth Agency, Public Health Intelligence Unit, Children’s Health in Northern Ireland: A statistical profile of births using data drawn from the Northern Ireland Child Health System, Northern Ireland Maternity System and Northern Ireland Statistics and Research Agency, 2018 </t>
  </si>
  <si>
    <t>National Statistics Office of Georgia (GEOSTAT)</t>
  </si>
  <si>
    <t>Personal Communication with GEOSTAT</t>
  </si>
  <si>
    <t>National Statistics Office of Georgia (GEOSTAT), Personal Communication with GEOSTAT.</t>
  </si>
  <si>
    <t xml:space="preserve"> Ghana Demographic and Health Survey 2014. Rockville, Maryland, USA: GSS, GHS, and ICF International.</t>
  </si>
  <si>
    <t>Ghana Statistical Service (GSS), National Public Health and Reference Laboratory (NPHRL) and the Ghana Health Service (GHS).  Ghana Demographic and Health Survey 2014. Rockville, Maryland, USA: GSS, GHS, and ICF International.</t>
  </si>
  <si>
    <t>https://www.dhsprogram.com/publications/publication-FR307-DHS-Final-Reports.cfm</t>
  </si>
  <si>
    <t>https://mics-surveys-prod.s3.amazonaws.com/MICS5/West%20and%20Central%20Africa/Guinea/2016/Final/Guinea%202016%20MICS_French.pdf</t>
  </si>
  <si>
    <t>Enquête par grappes à indicateurs multiples MICS 2016, Rapport Finale, Juillet 2017.</t>
  </si>
  <si>
    <t>Institut National de la Statistique.  Enquête par grappes à indicateurs multiples MICS 2016, Rapport Finale, Juillet 2017.</t>
  </si>
  <si>
    <t>https://www.dhsprogram.com/publications/publication-FR271-DHS-Final-Reports.cfm</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</si>
  <si>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</si>
  <si>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</si>
  <si>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Ministerio de Sanidad y Bienestar Social (MSBS), Ministerio de Economía, Planificación, e Inversiones Públicas (MEPIP), ICF International. Encuesta demográfica y de salud en Guinea Ecuatorial (EDSGE-I). Demographic and Health Surveys. Guinea Ecuatorial y Calverton, Maryland, USA: MSBS, MEPIP e ICF, 2012.</t>
  </si>
  <si>
    <t>Hellenic Statistical Authority</t>
  </si>
  <si>
    <t xml:space="preserve">http://www.statistics.gr/en/statistics/-/publication/SPO03/2015 </t>
  </si>
  <si>
    <t>Live Births by Duration of Pregnancy, Weight and Permanent Residence of the mother (1980 - 2017).</t>
  </si>
  <si>
    <t>Hellenic Statistical Authority.  Live Births by Duration of Pregnancy, Weight and Permanent Residence of the mother (1980 - 2017).</t>
  </si>
  <si>
    <t>https://www.dhsprogram.com/publications/publication-FR318-DHS-Final-Reports.cfm</t>
  </si>
  <si>
    <t xml:space="preserve"> Encuesta Nacional de Salud Materno Infantil 2014-2015. Ciudad de Guatemala, Guatemala, 2015.</t>
  </si>
  <si>
    <t>Ministerio de Salud Pública y Asistencia Social (MSPAS), Instituto Nacional de Estadística (INE), ICF Internacional.   Encuesta Nacional de Salud Materno Infantil 2014-2015. Ciudad de Guatemala, Guatemala, 2015.</t>
  </si>
  <si>
    <t>https://mics-surveys-prod.s3.amazonaws.com/MICS5/Latin%20America%20and%20Caribbean/Guyana/2014/Final/Guyana%202014%20MICS_English.pdf</t>
  </si>
  <si>
    <t>Guyana Multiple Indicator Cluster Survey 2014, Final Report. Georgetown, Guyana: Bureau of Statistics, Ministry of Public Health and UNICEF.</t>
  </si>
  <si>
    <t>Bureau of Statistics, Ministry of Health and UNICEF.  Guyana Multiple Indicator Cluster Survey 2014, Final Report. Georgetown, Guyana: Bureau of Statistics, Ministry of Public Health and UNICEF.</t>
  </si>
  <si>
    <t>https://www.dhsprogram.com/publications/publication-FR274-DHS-Final-Reports.cfm</t>
  </si>
  <si>
    <t>Encuesta nacional de salud y demografía 2011-2012. Demographic and Health Surveys. Tegucigalpa, Honduras: SS, INE e ICF International, 2013.</t>
  </si>
  <si>
    <t xml:space="preserve"> Secretaría de Salud [Honduras], Instituto Nacional de Estadística (INE) e ICF International. Encuesta nacional de salud y demografía 2011-2012. Demographic and Health Surveys. Tegucigalpa, Honduras: SS, INE e ICF International, 2013.</t>
  </si>
  <si>
    <t>https://www.dhsprogram.com/publications/publication-FR326-DHS-Final-Reports.cfm</t>
  </si>
  <si>
    <t>Institut Haïtien de l’Enfance (IHE) et ICF</t>
  </si>
  <si>
    <t>Enquête Mortalité, Morbidité et Utilisation des Services (EMMUS-VI 2016-2017) Pétion-Ville, Haïti, et Rockville, Maryland, USA : IHE et ICF.</t>
  </si>
  <si>
    <t>Institut Haïtien de l’Enfance (IHE) et ICF. Enquête Mortalité, Morbidité et Utilisation des Services (EMMUS-VI 2016-2017) Pétion-Ville, Haïti, et Rockville, Maryland, USA : IHE et ICF.</t>
  </si>
  <si>
    <t>Hungarian Central Statistical Office</t>
  </si>
  <si>
    <t>STATINFO Hungary, Dissemination Database. Time series of annual data: Live birth: Group of birth weight</t>
  </si>
  <si>
    <t xml:space="preserve">http://statinfo.ksh.hu/Statinfo/themeSelector.jsp?&amp;lang=en </t>
  </si>
  <si>
    <t>Hungarian Central Statistical Office. STATINFO Hungary, Dissemination Database. Time series of annual data: Live birth: Group of birth weight.</t>
  </si>
  <si>
    <t>National Family Health Survey (NFHS-4), 2015-16: India. Mumbai: IIPS. 2017.</t>
  </si>
  <si>
    <t>Ministry of Health and Family Welfare, Government of India. National Family Health Survey (NFHS-4), 2015-16: India. Mumbai: IIPS. 2017.</t>
  </si>
  <si>
    <t>https://www.dhsprogram.com/publications/publication-FR339-DHS-Final-Reports.cfm</t>
  </si>
  <si>
    <t>Central Statistics Office Ireland</t>
  </si>
  <si>
    <t>https://www.cso.ie/px/pxeirestat/statire/SelectVarVal/Define.asp?Maintable=VSA85&amp;PLanguage=0</t>
  </si>
  <si>
    <t>STATBANK: Births Registered by Birthweight, Period of Gestation and Year.</t>
  </si>
  <si>
    <t>Central Statistics Office Ireland. STATBANK: Births Registered by Birthweight, Period of Gestation and Year.</t>
  </si>
  <si>
    <t>https://mics-surveys-prod.s3.amazonaws.com/MICS6/Middle%20East%20and%20North%20Africa/Iraq/2018/Survey%20findings/Iraq%202018%20MICS%20SFR%20%5BJune%202019%5D_English.pdf</t>
  </si>
  <si>
    <t>Iraq Multiple Indicator Cluster Survey 2018, Survey Findings Report, February 2019.</t>
  </si>
  <si>
    <t>The Central Statistics Organization and the Kurdistan Regional Statistics Office. Iraq Multiple Indicator Cluster Survey 2018, Survey Findings Report, February 2019.</t>
  </si>
  <si>
    <t>Statistics Iceland</t>
  </si>
  <si>
    <t>http://px.hagstofa.is/pxen/pxweb/en/Ibuar/Ibuar__Faeddirdanir__faeddir__faedingar/MAN05111.px</t>
  </si>
  <si>
    <t>Population and Elections Database: Live births by weight.</t>
  </si>
  <si>
    <t>Statistics Iceland. Population and Elections Database: Live births by weight.</t>
  </si>
  <si>
    <t>Public Health Service, Ministry of Health</t>
  </si>
  <si>
    <t>Personal communication with Public Health Service, Ministry of Health.</t>
  </si>
  <si>
    <t>Public Health Service, Ministry of Health. Personal communication with Public Health Service, Ministry of Health.</t>
  </si>
  <si>
    <t>Ministero della Salute Italia</t>
  </si>
  <si>
    <t>Delivery Certificates Database (CeDAP) via personal communication with MoH.</t>
  </si>
  <si>
    <t>Ministero della Salute Italia. Delivery Certificates Database (CeDAP) via personal communication with MoH.</t>
  </si>
  <si>
    <t>https://www.dhsprogram.com/publications/publication-FR346-DHS-Final-Reports.cfm</t>
  </si>
  <si>
    <t>Department of Statistics (DOS) and ICF. 2019. Jordan Population and Family and Health Survey. 2017-18. Amman, Jordan, and Rockville, Maryland, USA: DOS and ICF</t>
  </si>
  <si>
    <t xml:space="preserve">Department of Statistics (DOS) and ICF. 2019. </t>
  </si>
  <si>
    <t>Jordan Population and Family and Health Survey. 2017-18. Amman, Jordan, and Rockville, Maryland, USA: DOS and ICF</t>
  </si>
  <si>
    <t xml:space="preserve"> STATISTICS KOREA, Vital Statistics</t>
  </si>
  <si>
    <t xml:space="preserve">http://kosis.kr/statHtml/statHtml.do?orgId=101&amp;tblId=DT_1B80A03&amp;conn_path=I3 </t>
  </si>
  <si>
    <t>Statistics Japan</t>
  </si>
  <si>
    <t xml:space="preserve">http://www.e-stat.go.jp/SG1/estat/ListE.do?lid=000001157965 </t>
  </si>
  <si>
    <t>Statistics Japan. Vital Statistics of Japan on Natalaity from the e-Stat is a portal site for Japanese Government Statistics: Table 11 Live births distributed according to birth weight.</t>
  </si>
  <si>
    <t>Vital Statistics of Japan on Natalaity from the e-Stat is a portal site for Japanese Government Statistics: Table 11 Live births distributed according to birth weight.</t>
  </si>
  <si>
    <t>https://mics-surveys-prod.s3.amazonaws.com/MICS5/Europe%20and%20Central%20Asia/Kazakhstan/2015/Final/Kazakhstan%202015%20MICS_English.pdf</t>
  </si>
  <si>
    <t xml:space="preserve">The Statistics Committee of the Ministry of National Economy of the Republic of Kazakhstan. 2015 Kazakhstan Multiple Indicator Cluster Survey, Final Report. Astana, Kazakhstan: The Statistics Committee of the Ministry of National Economy of the Republic of Kazakhstan, 2016. </t>
  </si>
  <si>
    <t>https://www.dhsprogram.com/publications/publication-FR308-DHS-Final-Reports.cfm</t>
  </si>
  <si>
    <t>Kenya National Bureau of Statistics (KNBS), Ministry of Health, National AIDS Control Council, (NACC) Kenya Medical Research Institute (KEMRI) and the National Council for Population and Development (NCPD). Kenya demographic and health Survey (2014 KDHS): Key indicators. Demongraphic and Health Surveys. Nairobi, Kenya: KNBS, Ministry of Health, NACC, KEMRI, NCPD, 2015.</t>
  </si>
  <si>
    <t>Kenya demographic and health Survey (2014 KDHS): Key indicators. Demongraphic and Health Surveys. Nairobi, Kenya: KNBS, Ministry of Health, NACC, KEMRI, NCPD, 2015.</t>
  </si>
  <si>
    <t xml:space="preserve">Kenya National Bureau of Statistics (KNBS), Ministry of Health, National AIDS Control Council, (NACC) Kenya Medical Research Institute (KEMRI) and the National Council for Population and Development (NCPD). </t>
  </si>
  <si>
    <t>https://mics-surveys-prod.s3.amazonaws.com/MICS6/Europe%20and%20Central%20Asia/Kyrgyzstan/2018/Survey%20findings/Kyrgyzstan%20MICS%202018_English.pdf</t>
  </si>
  <si>
    <t>KYRGYZ REPUBLIC MULTIPLE INDICATOR CLUSTER SURVEY 2018. Survey Findings Report May, 2019</t>
  </si>
  <si>
    <t>National Statistical Committee of Kyrgyz Republic.</t>
  </si>
  <si>
    <t>National Statistical Committee of Kyrgyz Republic. KYRGYZ REPUBLIC MULTIPLE INDICATOR CLUSTER SURVEY 2018. Survey Findings Report May, 2019</t>
  </si>
  <si>
    <t>https://www.dhsprogram.com/publications/publication-FR312-DHS-Final-Reports.cfm</t>
  </si>
  <si>
    <t>Cambodia Demographic and Health Survey 2014. Phnom Penh, Cambodia, and Rockville, Maryland, USA: National Institute of Statistics, Directorate General for Health, and ICF International.</t>
  </si>
  <si>
    <t>National Institute of Statistics, Ministry of Health, ICF International. Cambodia Demographic and Health Survey 2014. Phnom Penh, Cambodia, and Rockville, Maryland, USA: National Institute of Statistics, Directorate General for Health, and ICF International.</t>
  </si>
  <si>
    <t>KOSIS Statistical Database, Table N Live Births by Birth Weight, Sex and Birth Order for Provinces.</t>
  </si>
  <si>
    <t xml:space="preserve"> STATISTICS KOREA, Vital Statistics.  KOSIS Statistical Database, Table N Live Births by Birth Weight, Sex and Birth Order for Provinces.</t>
  </si>
  <si>
    <t>Central Statistiscs Bureau</t>
  </si>
  <si>
    <t>https://www.csb.gov.kw/Pages/Statistics?ID=10&amp;ParentCatID=1</t>
  </si>
  <si>
    <t>Annual Bulletin for Vital Statistics (Births and Deaths) 2016, page 23.</t>
  </si>
  <si>
    <t>Central Statistiscs Bureau. Annual Bulletin for Vital Statistics (Births and Deaths) 2016, page 23.</t>
  </si>
  <si>
    <t>https://mics-surveys-prod.s3.amazonaws.com/MICS6/East%20Asia%20and%20the%20Pacific/Lao%20People%27s%20Democratic%20Republic/2017/Survey%20findings/Lao%20PDR%202017%20MICS%20Social%20Indicator%20Survey%20II%20Survey%20Findings%20Report_English.pdf</t>
  </si>
  <si>
    <t>Lao social indicator survey 2. Survey Finding Report. June 2018.</t>
  </si>
  <si>
    <t>Lao Statistics Bureau.</t>
  </si>
  <si>
    <t>Lao Statistics Bureau.  Lao social indicator survey 2. Survey Finding Report. June 2018.</t>
  </si>
  <si>
    <t>Ministry of Public Health</t>
  </si>
  <si>
    <t>Statistical Bulletin 2015, page 36 (from the Maternal Neonatal Mortality Notification System (MNMNS))</t>
  </si>
  <si>
    <t>https://www.moph.gov.lb/en/Pages/8/327/statistical-bulletins</t>
  </si>
  <si>
    <t>Ministry of Public Health. Statistical Bulletin 2015, page 36 (from the Maternal Neonatal Mortality Notification System (MNMNS)).</t>
  </si>
  <si>
    <t>https://mics-surveys-prod.s3.amazonaws.com/MICS4/Latin%20America%20and%20Caribbean/Saint%20Lucia/2012/Final/Saint%20Lucia%202012%20MICS_English.pdf</t>
  </si>
  <si>
    <t>Saint Lucia multiple indicator cluster survey 2012: Final report. MICS. Castries, Saint Lucia, 2014.</t>
  </si>
  <si>
    <t>Ministry of Social Transformation, Local Government and Community Empowerment and the Central Statistics Office (CSO).  Saint Lucia multiple indicator cluster survey 2012: Final report. MICS. Castries, Saint Lucia, 2014.</t>
  </si>
  <si>
    <t>Statistics Lithuania</t>
  </si>
  <si>
    <t>https://osp.stat.gov.lt/statistiniu-rodikliu-analize?indicator=S3R0191#/</t>
  </si>
  <si>
    <t>Official Statistics Portal of Statistics Lithuania (Select "Newborns" for birthweight data; Select "Livebirths in maternity hospitals" for live births;  data from the Institute of Hygiene).</t>
  </si>
  <si>
    <t>Statistics Lithuania.  Official Statistics Portal of Statistics Lithuania (Select "Newborns" for birthweight data; Select "Livebirths in maternity hospitals" for live births;  data from the Institute of Hygiene).</t>
  </si>
  <si>
    <t>Ministère de la Santé/Luxembourg Institute of Health</t>
  </si>
  <si>
    <t>http://sante.public.lu/fr/publications/s/surveillance-sante-perinatale-lux-2014-2015-2016/surveillance-sante-perinatale-lux-2014-2015-2016.pdf</t>
  </si>
  <si>
    <t>Surveillance de la santé périnatale au Luxembourg: Rapport sur les naissances 2014-2015-2016 et leur évolution depuis 2001, page 38.</t>
  </si>
  <si>
    <t>Ministère de la Santé/Luxembourg Institute of Health.  Surveillance de la santé périnatale au Luxembourg: Rapport sur les naissances 2014-2015-2016 et leur évolution depuis 2001, page 38.</t>
  </si>
  <si>
    <t>Centre for Disease Prevention and Control (CDPC) of Latvia</t>
  </si>
  <si>
    <t>https://www.spkc.gov.lv/upload/Veselibas%20aprupes%20statistika/Gadagramata/2015/8_mate_un_berns_2015.pdf</t>
  </si>
  <si>
    <t>Statistical Yearbook of Health Care in Latvia 2015, page 271.</t>
  </si>
  <si>
    <t>Centre for Disease Prevention and Control (CDPC) of Latvia. Statistical Yearbook of Health Care in Latvia 2015, page 271.</t>
  </si>
  <si>
    <t>Monaco Statistics</t>
  </si>
  <si>
    <t>Data from the Programme de Médicalisation des Systèmes d'Information (PMSI) received via personal communication with Monaco Statistics.</t>
  </si>
  <si>
    <t>Monaco Statistics. Data from the Programme de Médicalisation des Systèmes d'Information (PMSI) received via personal communication with Monaco Statistics.</t>
  </si>
  <si>
    <t>https://mics-surveys-prod.s3.amazonaws.com/MICS4/Europe%20and%20Central%20Asia/Moldova%2C%20Republic%20of/2012/Final/Moldova%202012%20MICS_English.pdf</t>
  </si>
  <si>
    <t>2012 Republic of Moldova multiple indicator cluster survey. Final report (MICS4). Chisinau, Republic of Moldova, 2014.</t>
  </si>
  <si>
    <t>National Centre of Public Health of the Ministry of Health of the Republic of Moldova, United Nations Children's Fund (UNICEF). 2012 Republic of Moldova multiple indicator cluster survey. Final report (MICS4). Chisinau, Republic of Moldova, 2014.</t>
  </si>
  <si>
    <t>https://www.dhsprogram.com/publications/publication-FR236-DHS-Final-Reports.cfm</t>
  </si>
  <si>
    <t>2008-09</t>
  </si>
  <si>
    <t>Institut National de la Statistique (INSTAT) et ICF Macro.</t>
  </si>
  <si>
    <t>Enquête démographique et de santé de Madagascar 2008-2009. Demographic and Health Surveys. Antananarivo, Madagascar: INSTAT et ICF Macro, 2010.</t>
  </si>
  <si>
    <t>Institut National de la Statistique (INSTAT) et ICF Macro. Enquête démographique et de santé de Madagascar 2008-2009. Demographic and Health Surveys. Antananarivo, Madagascar: INSTAT et ICF Macro, 2010.</t>
  </si>
  <si>
    <t>Health Information &amp; Research Section, Policy Planning and International Health Division, Ministry of Health</t>
  </si>
  <si>
    <t>http://www.health.gov.mv/Uploads/Downloads//Informations/Informations(82).pdf</t>
  </si>
  <si>
    <t>Maldives Health Statistics 2014, page 12 (live births) and 23 (birthweights).</t>
  </si>
  <si>
    <t>Health Information &amp; Research Section, Policy Planning and International Health Division, Ministry of Health. Maldives Health Statistics 2014, page 12 (live births) and 23 (birthweights).</t>
  </si>
  <si>
    <t>https://mics-surveys-prod.s3.amazonaws.com/MICS5/Latin%20America%20and%20Caribbean/Mexico/2015/Final/Mexico%202015%20MICS_Spanish.pdf</t>
  </si>
  <si>
    <t>Encuesta Nacional de Niños, Niñas y Mujeres 2015 - Encuesta de Indicadores Múltiples por Conglomerados 2015, Informe Final. Ciudad de México, México: Instituto Nacional de Salud Pública y UNICEF México.</t>
  </si>
  <si>
    <t>Instituto Nacional de Salud Pública; UNICEF México. Encuesta Nacional de Niños, Niñas y Mujeres 2015 - Encuesta de Indicadores Múltiples por Conglomerados 2015, Informe Final. Ciudad de México, México: Instituto Nacional de Salud Pública y UNICEF México.</t>
  </si>
  <si>
    <t>https://mics-surveys-prod.s3.amazonaws.com/MICS4/Europe%20and%20Central%20Asia/North%20Macedonia%2C%20Republic%20of/2011/Final/Macedonia%20%28National%20and%20Roma%20Settlements%29%202011%20MICS_English.pdf</t>
  </si>
  <si>
    <t>Multiple indicator cluster survey 2011 (MICS). Skopje, the former Yugoslav Republic of Macedonia: Ministry of Health, Ministry of Education and Science,  Ministry of Labour and Social Policy, 2012.</t>
  </si>
  <si>
    <t>Ministry of Health, Ministry of Education and Science, Ministry of Labour and Social Policy.  Multiple indicator cluster survey 2011 (MICS). Skopje, the former Yugoslav Republic of Macedonia: Ministry of Health, Ministry of Education and Science,  Ministry of Labour and Social Policy, 2012.</t>
  </si>
  <si>
    <t>Enquête par Grappes à Indicateurs Multiples au Mali (MICS-Mali), 2015, Résultats clés. Bamako, Mali, INSTAT.</t>
  </si>
  <si>
    <t>Institut National de la Statistique.  Enquête par Grappes à Indicateurs Multiples au Mali (MICS-Mali), 2015, Résultats clés. Bamako, Mali, INSTAT.</t>
  </si>
  <si>
    <t>Directorate for Health Information and Research</t>
  </si>
  <si>
    <t>https://deputyprimeminister.gov.mt/en/dhir/Documents/Births/rpt_NOIS_15_Annual%20finalz%2006102016z.pdf</t>
  </si>
  <si>
    <t>National Obstetrics Information System Annual Report 2015, page 21 (live births), 20 (birthweights).</t>
  </si>
  <si>
    <t>Directorate for Health Information and Research.  National Obstetrics Information System Annual Report 2015, page 21 (live births), 20 (birthweights).</t>
  </si>
  <si>
    <t>Health Statistics Unit, Ministry of Health and Quality of Life</t>
  </si>
  <si>
    <t>http://health.govmu.org/English/Statistics/Health/Mauritius/Documents/NATIONAL%20REPORT%202015.pdf</t>
  </si>
  <si>
    <t>Health Statistics Report 2015, page 34 live births.</t>
  </si>
  <si>
    <t>Health Statistics Unit, Ministry of Health and Quality of Life. Health Statistics Report 2015, page 34 live births.</t>
  </si>
  <si>
    <t>Myanmar Demographic and Health Survey 2015-16: Final Report. 2016.</t>
  </si>
  <si>
    <t>Ministry of Health and Sports (MOHS), Nay Pyi Taw, Myanmar; ICF International, Rockville, Maryland, USA.  Myanmar Demographic and Health Survey 2015-16: Final Report. 2016.</t>
  </si>
  <si>
    <t>https://www.dhsprogram.com/publications/publication-FR324-DHS-Final-Reports.cfm</t>
  </si>
  <si>
    <t>https://mics-surveys-prod.s3.amazonaws.com/MICS5/East%20Asia%20and%20the%20Pacific/Mongolia/2013-2014/Final/Mongolia%202013-14%20MICS-SISS_English.pdf</t>
  </si>
  <si>
    <t>National Statistical Office. Social indicator sample survey 2013 (MICS). Final Report.Ulaanbaatar, Mongolia: National Statistical Office, 2014.</t>
  </si>
  <si>
    <t>https://www.dhsprogram.com/publications/publication-FR266-DHS-Final-Reports.cfm</t>
  </si>
  <si>
    <t>Moçambique inquérito demográfico e de Saúde 2011. Demographic and Health Surveys. Calverton, Maryland, USA: MISAU, INE e ICFI, 2013.</t>
  </si>
  <si>
    <t>Ministerio da Saude (MISAU), Instituto Nacional de Estatística (INE) e ICF International (ICFI).  Moçambique inquérito demográfico e de Saúde 2011. Demographic and Health Surveys. Calverton, Maryland, USA: MISAU, INE e ICFI, 2013.</t>
  </si>
  <si>
    <t>https://mics-surveys-prod.s3.amazonaws.com/MICS5/West%20and%20Central%20Africa/Mauritania/2015/Final/Mauritania%202015%20MICS_French.pdf</t>
  </si>
  <si>
    <t>OFFICE NATIONAL DE LA STATISTIQUE.</t>
  </si>
  <si>
    <t>MAURITANIE Enquête par grappes à indicateurs multiples MICS 2015.  Rapport Final Mars 2017.</t>
  </si>
  <si>
    <t>OFFICE NATIONAL DE LA STATISTIQUE. MAURITANIE Enquête par grappes à indicateurs multiples MICS 2015.  Rapport Final Mars 2017.</t>
  </si>
  <si>
    <t>https://www.dhsprogram.com/publications/publication-FR319-DHS-Final-Reports.cfm</t>
  </si>
  <si>
    <t>Malawi Demographic and Health Survey 2015-16. Zomba, Malawi, and Rockville, Maryland, USA. NSO and ICF.</t>
  </si>
  <si>
    <t>National Statistical Office (NSO), Malawi; ICF. 2017. Malawi Demographic and Health Survey 2015-16. Zomba, Malawi, and Rockville, Maryland, USA. NSO and ICF.</t>
  </si>
  <si>
    <t>Department of Statistics Malaysia</t>
  </si>
  <si>
    <t>https://newss.statistics.gov.my/newss-portalx/ep/epFreeDownloadContentSearch.seam?cid=1586</t>
  </si>
  <si>
    <t>Vital Statistics Malaysia 2015, page 68.</t>
  </si>
  <si>
    <t>Department of Statistics Malaysia.  Vital Statistics Malaysia 2015, page 68.</t>
  </si>
  <si>
    <t>https://www.dhsprogram.com/publications/publication-FR298-DHS-Final-Reports.cfm</t>
  </si>
  <si>
    <t>The Namibia demographic and health survey 2013. Demographic and Health Surveys. Windhoek, Namibia, and Rockville, Maryland, USA: MoHSS and ICF International, 2014.</t>
  </si>
  <si>
    <t>The Nambia Ministry of Health and Social Services (MoHSS) and ICF International.  The Namibia demographic and health survey 2013. Demographic and Health Surveys. Windhoek, Namibia, and Rockville, Maryland, USA: MoHSS and ICF International, 2014.</t>
  </si>
  <si>
    <t>https://www.dhsprogram.com/publications/publication-FR277-DHS-Final-Reports.cfm</t>
  </si>
  <si>
    <t>Enquête démographique et de santé et indicateurs multiples du Niger 2012. Demographic and Health Surveys and MICS. Calverton, Maryland, USA: INS et ICF International, 2013.</t>
  </si>
  <si>
    <t>Institut National de la Statistique (INS) et ICF International. Enquête démographique et de santé et indicateurs multiples du Niger 2012. Demographic and Health Surveys and MICS. Calverton, Maryland, USA: INS et ICF International, 2013.</t>
  </si>
  <si>
    <t>National Bureau of Statistics (NBS) and United Nations Children’s Fund (UNICEF)</t>
  </si>
  <si>
    <t>Multiple Indicator Cluster Survey 2016-17, Final Report. Abuja, Nigeria: National Bureau of Statistics and United Nations Children’s Fund. 2017.</t>
  </si>
  <si>
    <t>National Bureau of Statistics (NBS) and United Nations Children’s Fund (UNICEF).  Multiple Indicator Cluster Survey 2016-17, Final Report. Abuja, Nigeria: National Bureau of Statistics and United Nations Children’s Fund. 2017.</t>
  </si>
  <si>
    <t>Instituto Nacional de Información de Desarrollo (INIDE), Ministerio de Salud (MINSA)</t>
  </si>
  <si>
    <t>Encuesta Nicaragüense de Demografía y Salud 2011/12 - Informe Final.</t>
  </si>
  <si>
    <t>Instituto Nacional de Información de Desarrollo (INIDE), Ministerio de Salud (MINSA). Encuesta Nicaragüense de Demografía y Salud 2011/12 - Informe Final.</t>
  </si>
  <si>
    <t>http://www.inide.gob.ni/endesa/Endesa11_12/HTML/endesa11/assets/common/downloads/Informepreliminar.pdf</t>
  </si>
  <si>
    <t>Perined</t>
  </si>
  <si>
    <t>Perinatale Zorg in Nederland 2015, table 7.2.3</t>
  </si>
  <si>
    <t>https://assets.perined.nl/docs/980021f9-6364-4dc1-9147-d976d6f4af8c.pdf</t>
  </si>
  <si>
    <t>Perined. Perinatale Zorg in Nederland 2015, table 7.2.3.</t>
  </si>
  <si>
    <r>
      <t>Norwegian</t>
    </r>
    <r>
      <rPr>
        <sz val="12"/>
        <color rgb="FF3C4043"/>
        <rFont val="Arial"/>
        <family val="2"/>
      </rPr>
      <t> Institute of Public Health (NIPH) (</t>
    </r>
    <r>
      <rPr>
        <b/>
        <sz val="12"/>
        <color rgb="FF70757A"/>
        <rFont val="Arial"/>
        <family val="2"/>
      </rPr>
      <t>Norwegian</t>
    </r>
    <r>
      <rPr>
        <sz val="12"/>
        <color rgb="FF3C4043"/>
        <rFont val="Arial"/>
        <family val="2"/>
      </rPr>
      <t>: Folkehelseinstituttet; </t>
    </r>
    <r>
      <rPr>
        <b/>
        <sz val="12"/>
        <color rgb="FF70757A"/>
        <rFont val="Arial"/>
        <family val="2"/>
      </rPr>
      <t>FHI</t>
    </r>
    <r>
      <rPr>
        <sz val="12"/>
        <color rgb="FF3C4043"/>
        <rFont val="Arial"/>
        <family val="2"/>
      </rPr>
      <t>)</t>
    </r>
  </si>
  <si>
    <t>Medical Birth Registry of Norway (requires registration)</t>
  </si>
  <si>
    <t>https://www.fhi.no/en/op/data-access-from-health-registries-health-studies-and-biobanks/medical-birth-registry-and-registry-of-pregnancy-termination/access-to-data/</t>
  </si>
  <si>
    <r>
      <t>Norwegian</t>
    </r>
    <r>
      <rPr>
        <sz val="12"/>
        <color rgb="FF3C4043"/>
        <rFont val="Arial"/>
        <family val="2"/>
      </rPr>
      <t> Institute of Public Health (NIPH) (</t>
    </r>
    <r>
      <rPr>
        <b/>
        <sz val="12"/>
        <color rgb="FF70757A"/>
        <rFont val="Arial"/>
        <family val="2"/>
      </rPr>
      <t>Norwegian</t>
    </r>
    <r>
      <rPr>
        <sz val="12"/>
        <color rgb="FF3C4043"/>
        <rFont val="Arial"/>
        <family val="2"/>
      </rPr>
      <t>: Folkehelseinstituttet; </t>
    </r>
    <r>
      <rPr>
        <b/>
        <sz val="12"/>
        <color rgb="FF70757A"/>
        <rFont val="Arial"/>
        <family val="2"/>
      </rPr>
      <t>FHI</t>
    </r>
    <r>
      <rPr>
        <sz val="12"/>
        <color rgb="FF3C4043"/>
        <rFont val="Arial"/>
        <family val="2"/>
      </rPr>
      <t>). Medical Birth Registry of Norway.</t>
    </r>
  </si>
  <si>
    <t>Ministry of Health. National Maternity Collection (MAT)</t>
  </si>
  <si>
    <t>https://www.health.govt.nz/publication/report-maternity-2015</t>
  </si>
  <si>
    <t>Department of Health Information and Statistics, Directorate General of Planning and Studies, Ministry of Health</t>
  </si>
  <si>
    <t>https://www.moh.gov.om/documents/274609/274943/Health+fact+2017/a2110a6e-59b0-89d1-3f4f-5b54bf83c32e</t>
  </si>
  <si>
    <t>Report on Maternity 2015: accompanying Excel tables, birthweight tab.</t>
  </si>
  <si>
    <t>Ministry of Health. National Maternity Collection (MAT). Report on Maternity 2015: accompanying Excel tables, birthweight tab.</t>
  </si>
  <si>
    <t>Birth and death notification system 2017 facts.</t>
  </si>
  <si>
    <t>Department of Health Information and Statistics, Directorate General of Planning and Studies, Ministry of Health.  Birth and death notification system 2017 facts.</t>
  </si>
  <si>
    <t>https://www.dhsprogram.com/publications/publication-FR354-DHS-Final-Reports.cfm</t>
  </si>
  <si>
    <t>National Institute of Population Studies (NIPS) [Pakistan] and ICF</t>
  </si>
  <si>
    <t>Pakistan Demographic and Health Survey 2017-18. Islamabad, Pakistan, and Rockville, Maryland, USA: NIPS and ICF.</t>
  </si>
  <si>
    <t>National Institute of Population Studies (NIPS) [Pakistan] and ICF. Pakistan Demographic and Health Survey 2017-18. Islamabad, Pakistan, and Rockville, Maryland, USA: NIPS and ICF.</t>
  </si>
  <si>
    <t>https://mics-surveys-prod.s3.amazonaws.com/MICS5/Latin%20America%20and%20Caribbean/Panama/2013/Key%20findings/Panama%202013%20MICS%20KFR_Spanish.pdf</t>
  </si>
  <si>
    <t>National Institute of Statistics and Census (Panama), United Nations Children's Fund (UNICEF).   Panama Multiple Indicator Cluster Survey 2013. New York, United States: United Nations Children's Fund (UNICEF).</t>
  </si>
  <si>
    <t>Instituto Nacional de Estadística e Informática</t>
  </si>
  <si>
    <t>https://www.dhsprogram.com/publications/publication-FR347-DHS-Final-Reports.cfm</t>
  </si>
  <si>
    <t xml:space="preserve">Philippine Statistics Authority (PSA) and ICF. 2018. Philippines National Demographic and Health.  Survey 2017. Quezon City, Philippines, and Rockville, Maryland, USA: PSA and ICF. </t>
  </si>
  <si>
    <t xml:space="preserve">Philippine Statistics Authority (PSA) and ICF. 2018. </t>
  </si>
  <si>
    <t xml:space="preserve">Philippines National Demographic and Health Survey 2017. Quezon City, Philippines, and Rockville, Maryland, USA: PSA and ICF. </t>
  </si>
  <si>
    <t>Central Statistics Office Poland</t>
  </si>
  <si>
    <t>https://stat.gov.pl/en/topics/statistical-yearbooks/statistical-yearbooks/demographic-yearbook-of-poland-2017,3,11.html</t>
  </si>
  <si>
    <t>Demographic yearbook of Poland 2017, page 40 (live births) and page 294 (birth weights).</t>
  </si>
  <si>
    <t>Central Statistics Office Poland. Demographic yearbook of Poland 2017, page 40 (live births) and page 294 (birth weights).</t>
  </si>
  <si>
    <t>Instituto Nacional de Estatistica</t>
  </si>
  <si>
    <t>https://www.ine.pt/xportal/xmain?xpid=INE&amp;xpgid=ine_indicadores&amp;indOcorrCod=0008090&amp;contexto=bd&amp;selTab=tab2&amp;xlang=en</t>
  </si>
  <si>
    <t>Interactive database of the Instituto Nacional de Estatistica.</t>
  </si>
  <si>
    <t>Instituto Nacional de Estatistica. Interactive database of the Instituto Nacional de Estatistica.</t>
  </si>
  <si>
    <t>https://mics-surveys-prod.s3.amazonaws.com/MICS6/East%20Asia%20and%20the%20Pacific/Korea%2C%20Democratic%20People%27s%20Republic%20of/2017/Survey%20findings/Korea%20DPR%202017%20MICS_English.pdf</t>
  </si>
  <si>
    <t xml:space="preserve">MULTIPLE INDICATOR CLUSTER SURVEY 2017. SURVEY FINDINGS REPORT, June 2018. </t>
  </si>
  <si>
    <t>Central Bureau of Statistics.</t>
  </si>
  <si>
    <t xml:space="preserve">Central Bureau of Statistics. MULTIPLE INDICATOR CLUSTER SURVEY 2017. SURVEY FINDINGS REPORT, June 2018. </t>
  </si>
  <si>
    <t>https://mics-surveys-prod.s3.amazonaws.com/MICS5/Latin%20America%20and%20Caribbean/Paraguay/2016/Final/Paraguay%202016%20MICS_Spanish.pdf</t>
  </si>
  <si>
    <t>Encuesta de Indicadores Multiples por Conglomerados MICS Paraguay 2016.</t>
  </si>
  <si>
    <t xml:space="preserve"> Dirección General de Estadística, Encuestas y Censos; Ministerio de Salud Pública y Bienestar Social; UNICEF Paraguay. Encuesta de Indicadores Multiples por Conglomerados MICS Paraguay 2016.</t>
  </si>
  <si>
    <t>State of Qatar. The Planning Council. The General Secretariat.</t>
  </si>
  <si>
    <t>http://ghdx.healthdata.org/series/qatar-vital-statistics-annual-bulletin
https://www.psa.gov.qa/en/statistics/Statistical%20Releases/Population/BirthsDeaths/2015/birth_death_2015_EN.pdf</t>
  </si>
  <si>
    <t>National Institute of Statistics Romania</t>
  </si>
  <si>
    <t>http://www.insse.ro/cms/ro/tags/evenimente-demografice</t>
  </si>
  <si>
    <t>Federal State Statistics Service (ROSSTAT)</t>
  </si>
  <si>
    <t xml:space="preserve">Vital Statistics Annual Bulletin (Births and Deaths) 2011, page 68 birthweights. Vital Statistics Annual Bulletin (Births and Deaths) 2015, Table 4 live births. </t>
  </si>
  <si>
    <t xml:space="preserve">State of Qatar. The Planning Council. The General Secretariat.  Vital Statistics Annual Bulletin (Births and Deaths) 2011, page 68 birthweights. Vital Statistics Annual Bulletin (Births and Deaths) 2015, Table 4 live births. </t>
  </si>
  <si>
    <t>Statistica demografică 2015, Excel data link tab 05-nv29.</t>
  </si>
  <si>
    <t>National Institute of Statistics Romania. Statistica demografică 2015, Excel data link tab 05-nv29.</t>
  </si>
  <si>
    <t>Personal communication with ROSSTAT (provided data on live-born babies according to the Russian Ministry of Health).</t>
  </si>
  <si>
    <t>Federal State Statistics Service (ROSSTAT).  Personal communication with ROSSTAT (provided data on live-born babies according to the Russian Ministry of Health).</t>
  </si>
  <si>
    <t>https://www.dhsprogram.com/publications/publication-FR316-DHS-Final-Reports.cfm</t>
  </si>
  <si>
    <t>Rwanda Demographic and Health Survey 2014-15. Kigali, Rwanda: National Institute of Statistics of Rwanda, Ministry of Finance and Economic Planning/Rwanda, Ministry of Health/Rwanda, and ICF International.</t>
  </si>
  <si>
    <t>National Institute of Statistics of Rwanda.  Rwanda Demographic and Health Survey 2014-15. Kigali, Rwanda: National Institute of Statistics of Rwanda, Ministry of Finance and Economic Planning/Rwanda, Ministry of Health/Rwanda, and ICF International.</t>
  </si>
  <si>
    <t>https://mics-surveys-prod.s3.amazonaws.com/MICS5/Middle%20East%20and%20North%20Africa/Sudan/2014/Final/Sudan%202014%20MICS_English.pdf</t>
  </si>
  <si>
    <t>Multiple Indicator Cluster Survey 2014 of Sudan, Final Report. Khartoum, Sudan: UNICEF and Central Bureau of Statistics (CBS), February 2016.</t>
  </si>
  <si>
    <t>Central Bureau of Statistics (CBS), UNICEF Sudan. Multiple Indicator Cluster Survey 2014 of Sudan, Final Report. Khartoum, Sudan: UNICEF and Central Bureau of Statistics (CBS), February 2016.</t>
  </si>
  <si>
    <t>Singapore Immigration and Checkpoint Authority</t>
  </si>
  <si>
    <t>https://www.ica.gov.sg/docs/default-source/ica/stats/annual-bd-statistics/stats_2016_annual_rbd_report.pdf</t>
  </si>
  <si>
    <t>Report on Registration of Births and Deaths 2016, page 9 live births, page 10 birthweights.</t>
  </si>
  <si>
    <t>Singapore Immigration and Checkpoint Authority. Report on Registration of Births and Deaths 2016, page 9 live births, page 10 birthweights.</t>
  </si>
  <si>
    <t>Other</t>
  </si>
  <si>
    <t>Solomon Islands National Statistics Office</t>
  </si>
  <si>
    <t>Solomon Islands Ministry of Health and Medical Services and the Pacific Community. 2017. Solomon Islands Demographic and Health Survey, 2015.</t>
  </si>
  <si>
    <t>https://spccfpstore1.blob.core.windows.net/digitallibrary-docs/files/98/9803c4a5b975bfce9b10065468d0031d.pdf?sv=2015-12-11&amp;sr=b&amp;sig=n5DUmTAAUsiFNH3l18Y53C17ZF%2BPHqGiUvQ20xzkojM%3D&amp;se=2019-12-24T10%3A31%3A11Z&amp;sp=r&amp;rscc=public%2C%20max-age%3D864000%2C%20max-stale%3D86400&amp;rsct=application%2Fpdf&amp;rscd=inline%3B%20filename%3D%22SI_Demographic_and_Health_Survey_DHS_2015.pdf%22</t>
  </si>
  <si>
    <t>Solomon Islands National Statistics Office.  Solomon Islands Ministry of Health and Medical Services and the Pacific Community. 2017. Solomon Islands Demographic and Health Survey, 2015.</t>
  </si>
  <si>
    <t>https://mics-surveys-prod.s3.amazonaws.com/MICS5/Latin%20America%20and%20Caribbean/El%20Salvador/2014/Final/El%20Salvador%202014%20MICS%20Final%20Report_Spanish.PDF</t>
  </si>
  <si>
    <t>Ministerio de Salud; Instituto Nacional de Salud;  UNICEF.  Encuesta nacional de salud 2014 - Encuesta de indicadores multiples por conglomerados 2014, Resultados principales. San Salvador, El Salvador: Ministerio de Salud e Instituto Nacional de Salud.</t>
  </si>
  <si>
    <t>Ufficio Informatica, Technologia, Dati e Statistica</t>
  </si>
  <si>
    <t>http://www.statistica.sm/on-line/en/home/publications/docCatbulletin-of-statistics.14000510.1.10.1.1.html?Categoria=</t>
  </si>
  <si>
    <t>Supplemento al Bollettino di Statistica - Anno 2015, page 16 live births, page 17 birthweight.</t>
  </si>
  <si>
    <t>Ufficio Informatica, Technologia, Dati e Statistica. Supplemento al Bollettino di Statistica - Anno 2015, page 16 live births, page 17 birthweight.</t>
  </si>
  <si>
    <t>https://mics-surveys-prod.s3.amazonaws.com/MICS3/Eastern%20and%20Southern%20Africa/Somalia/2006/Final/Somalia%202006%20MICS_English.pdf</t>
  </si>
  <si>
    <t>Monitoring the situation of women and children. Somalia multiple indicator cluster survey 2006. New York: UNICEF, 2007.</t>
  </si>
  <si>
    <t>UNICEF. Monitoring the situation of women and children. Somalia multiple indicator cluster survey 2006. New York: UNICEF, 2007.</t>
  </si>
  <si>
    <t>Statistical Office of the Slovak Republic</t>
  </si>
  <si>
    <t>https://slovak.statistics.sk/wps/portal/!ut/p/z1/rVNdc6IwFP01fYy5CQmBx6gVUccVEKx52QkQKquA3bK6_feLHR_W6RS3M5uHTD7OuTfn5F6s8BNWtT6Vz7otm1ofuv1W2d8D4TvDIZEAgo_Bn8XjwItcAgzw5hbgLMNH8Ndy5YUz1gE4Vt21DIIgWiQJeAmdgG8RD5ZxDDARV34PQN2EHyYUfLEMyTwIvDlhV_7Ik1MmFgDOwuPgy2kcuoFlgbR6-St-5cMnQ8K_8XseqL7m3y0_FvfyJ1hhldXtsd3hbZO-6h0yNTr-Sh-gmw7lXmeleYDTq2n3b3-f5MQh1DguspnmiBVFgdLMEoibLIcsp3nB0kvsY1bmeMsNL7hmDGnGNWLGtZEuRIGEyUmWsSwX7gctH8Wqfqs3l3x3fvNeDNVr2MXPd8AkWlHpMm80Dr91BbceUSda2BQ8-w4ACF5Om8rgyNR42wkWnwqeU7w5leaM47r5WXXNFH3RzyngGVZlWg3OWTWAAaGOsBklzHGp1a0v3Vn-eHlRsiuBpm7N7xY__fcaOFbx-6gc6w3tw8dCntfF7vD8B14FNpU!/dz/d5/L2dBISEvZ0FBIS9nQSEh/</t>
  </si>
  <si>
    <t>National Institute of Public Health (NIJZ)</t>
  </si>
  <si>
    <t>https://podatki.nijz.si/pxweb/sl/NIJZ%20podatkovni%20portal/?px_language=sl&amp;px_db=NIJZ+podatkovni+portal&amp;rxid=29accf53-0476-458c-9b61-6572d3762ec3</t>
  </si>
  <si>
    <t>Sveriges officiella statistik</t>
  </si>
  <si>
    <t>https://www.socialstyrelsen.se/globalassets/sharepoint-dokument/artikelkatalog/statistik/2014-12-19.pdf</t>
  </si>
  <si>
    <t>The Population Change in the Slovak Republic in 2015, Births Excel file tab D17.</t>
  </si>
  <si>
    <t>Statistical Office of the Slovak Republic. The Population Change in the Slovak Republic in 2015, Births Excel file tab D17.</t>
  </si>
  <si>
    <r>
      <t>NIJZ Data Portal (select: 1 Health Status of the population (select: 1 Zdravstveno stanje prebivalstva, 03Porodi, 6rojstva.... (</t>
    </r>
    <r>
      <rPr>
        <i/>
        <sz val="10"/>
        <color rgb="FF000000"/>
        <rFont val="Calibri"/>
        <family val="2"/>
        <scheme val="minor"/>
      </rPr>
      <t>for live births</t>
    </r>
    <r>
      <rPr>
        <sz val="10"/>
        <color rgb="FF000000"/>
        <rFont val="Calibri"/>
        <family val="2"/>
        <scheme val="minor"/>
      </rPr>
      <t>)  and select 08 Rojstva, živorojeni, mrtvorojeni po porodni teži…. (</t>
    </r>
    <r>
      <rPr>
        <i/>
        <sz val="10"/>
        <color rgb="FF000000"/>
        <rFont val="Calibri"/>
        <family val="2"/>
        <scheme val="minor"/>
      </rPr>
      <t>for birthweights</t>
    </r>
    <r>
      <rPr>
        <sz val="10"/>
        <color rgb="FF000000"/>
        <rFont val="Calibri"/>
        <family val="2"/>
        <scheme val="minor"/>
      </rPr>
      <t>)).</t>
    </r>
  </si>
  <si>
    <t>National Institute of Public Health (NIJZ).  NIJZ Data Portal (select: 1 Health Status of the population (select: 1 Zdravstveno stanje prebivalstva, 03Porodi, 6rojstva.... (for live births)  and select 08 Rojstva, živorojeni, mrtvorojeni po porodni teži…. (for birthweights)).</t>
  </si>
  <si>
    <t>Graviditeter, förlossningar och nyfödda barn 2015, page 100 table 21 livebirths, page 147 table 51a birthweight.</t>
  </si>
  <si>
    <t>Sveriges officiella statistik. Graviditeter, förlossningar och nyfödda barn 2015, page 100 table 21 livebirths, page 147 table 51a birthweight.</t>
  </si>
  <si>
    <t>https://mics-surveys-prod.s3.amazonaws.com/MICS5/Eastern%20and%20Southern%20Africa/Eswatini/2014/Final/Swaziland%202014%20MICS%20Final%20Report_English.pdf</t>
  </si>
  <si>
    <t>Swaziland Multiple Indicator Cluster Survey 2014. Final Report. Mbabane, Swaziland, Central Statistical Office and UNICEF.</t>
  </si>
  <si>
    <t>Central Statistical Office and UNICEF. Swaziland Multiple Indicator Cluster Survey 2014. Final Report. Mbabane, Swaziland, Central Statistical Office and UNICEF.</t>
  </si>
  <si>
    <t>Statistics Unit - Ministry of Health - Seychelles</t>
  </si>
  <si>
    <t>Personal Communication with Ministry of Health, Statistics Unit.</t>
  </si>
  <si>
    <t>Statistics Unit - Ministry of Health - Seychelles. Personal Communication with Ministry of Health, Statistics Unit.</t>
  </si>
  <si>
    <t>Central Bureau of Statistics, Ministry of Health, State Planning Commission, UNICEF and PAPFAM/League of Arab States.</t>
  </si>
  <si>
    <t>https://mics-surveys-prod.s3.amazonaws.com/MICS3/Middle%20East%20and%20North%20Africa/Syrian%20Arab%20Republic/2006/Final/Syrian%20Arab%20Republic%202006%20MICS_English.pdf</t>
  </si>
  <si>
    <t>Syrian Arab Republic multiple indicator cluster survey 2006. February 2008.</t>
  </si>
  <si>
    <t>Central Bureau of Statistics, Ministry of Health, State Planning Commission, UNICEF and PAPFAM/League of Arab States.  Syrian Arab Republic multiple indicator cluster survey 2006. February 2008.</t>
  </si>
  <si>
    <t>https://www.dhsprogram.com/publications/publication-FR317-DHS-Final-Reports.cfm</t>
  </si>
  <si>
    <t>Enquête Démographique et de Santé et à Indicateurs Multiples du Tchad 2014-2015. Rockville, Maryland, USA: INSEED, MSP et ICF International, 2016.</t>
  </si>
  <si>
    <t>Institut National de la Statistique, des Études Économiques et Démographiques (INSEED), Ministère de la Santé Publique (MSP) et ICF International.  Enquête Démographique et de Santé et à Indicateurs Multiples du Tchad 2014-2015. Rockville, Maryland, USA: INSEED, MSP et ICF International, 2016.</t>
  </si>
  <si>
    <t>https://www.dhsprogram.com/publications/publication-FR341-DHS-Final-Reports.cfm</t>
  </si>
  <si>
    <t>Statistical Agency under the President of the Republic of Tajikistan, Ministry of Health and Social Protection of Population of the Republic of Tajikistan [Tajikistan], and ICF</t>
  </si>
  <si>
    <t>Tajikistan Demographic and Health Survey 2017: Key Indicators. Rockville, Maryland, USA: Statistical Agency under the President of the Republic of Tajikistan(SA), Ministry of Health and Social Protection of Population of the Republic of Tajikistan and ICF.</t>
  </si>
  <si>
    <t>Statistical Agency under the President of the Republic of Tajikistan, Ministry of Health and Social Protection of Popul.  Tajikistan Demographic and Health Survey 2017: Key Indicators. Rockville, Maryland, USA: Statistical Agency under the President of the Republic of Tajikistan(SA), Ministry of Health and Social Protection of Population of the Republic of Tajikistan and ICF.ation of the Republic of Tajikistan [Tajikistan], and ICF.</t>
  </si>
  <si>
    <t>https://www.dhsprogram.com/publications/publication-FR329-DHS-Final-Reports.cfm</t>
  </si>
  <si>
    <t>Timor-Leste Demographic and Health Survey 2016. Dili, Timor-Leste and Rockville Maryland USA, GDF and ICF.</t>
  </si>
  <si>
    <t xml:space="preserve">General Directorate of Statistics (GDS), Ministry of Health and ICF. </t>
  </si>
  <si>
    <t>General Directorate of Statistics, Ministry of Health and ICF. Timor-Leste Demographic and Health Survey 2016. Dili, Timor-Leste and Rockville Maryland USA, GDF and ICF.</t>
  </si>
  <si>
    <t>Ministry of Health, Directorate of Health Policy, Research and Planning</t>
  </si>
  <si>
    <t>Hospital Utilization Reports obtained via personal communication with MoH.</t>
  </si>
  <si>
    <t>Ministry of Health, Directorate of Health Policy, Research and Planning.  Hospital Utilization Reports obtained via personal communication with MoH.</t>
  </si>
  <si>
    <t>https://www.dhsprogram.com/publications/publication-FR321-DHS-Final-Reports.cfm</t>
  </si>
  <si>
    <t>Tanzania demographic and health survey  2015-16. Demographic and Health Surveys. Dar es Salaam, Tanzania: NBS and ICF International, 2016.</t>
  </si>
  <si>
    <t>National Bureau of Statistics (NBS) [Tanzania].  Tanzania demographic and health survey  2015-16. Demographic and Health Surveys. Dar es Salaam, Tanzania: NBS and ICF International, 2016.</t>
  </si>
  <si>
    <t>Uganda Bureau of Statistics (UBOS); ICF</t>
  </si>
  <si>
    <t>https://www.dhsprogram.com/publications/publication-FR333-DHS-Final-Reports.cfm</t>
  </si>
  <si>
    <t>Uganda Demographic and Health Survey 2016. Kampala, Uganda and Rockville, Maryland, USA: UBOS and ICF. 2018.</t>
  </si>
  <si>
    <t>Uganda Bureau of Statistics (UBOS); ICF. Uganda Demographic and Health Survey 2016. Kampala, Uganda and Rockville, Maryland, USA: UBOS and ICF. 2018.</t>
  </si>
  <si>
    <t>https://mics-surveys-prod.s3.amazonaws.com/MICS4/Europe%20and%20Central%20Asia/Ukraine/2012/Final/Ukraine%202012%20MICS_English.pdf</t>
  </si>
  <si>
    <t>State Statistics Service and Ukrainian Center for Social Reforms.  Ukraine Multiple Indicator Cluster Survey 2012, Final Report.</t>
  </si>
  <si>
    <t>https://mics-surveys-prod.s3.amazonaws.com/MICS4/Latin%20America%20and%20Caribbean/Uruguay/2012-2013/Final/Uruguay%202012-13%20MICS_Spanish.pdf</t>
  </si>
  <si>
    <t>Encuesta de Indicadores Múltiples por Conglomerados 2013.</t>
  </si>
  <si>
    <t>Ministerio de Desarrollo Social; UNICEF.  Encuesta de Indicadores Múltiples por Conglomerados 2013.</t>
  </si>
  <si>
    <t>Center for Disease Control and Prevention</t>
  </si>
  <si>
    <t>https://www.cdc.gov/nchs/data/nvsr/nvsr66/nvsr66_01.pdf</t>
  </si>
  <si>
    <t>National Vital Statistics Reports, volumne 66, Number 1, page 16 births, page 58 birthweights.</t>
  </si>
  <si>
    <t>Center for Disease Control and Prevention.  National Vital Statistics Reports, volumne 66, Number 1, page 16 births, page 58 birthweights.</t>
  </si>
  <si>
    <t>CDC</t>
  </si>
  <si>
    <t>Central Statistics Division (TCSD), SPC and Macro International Inc.</t>
  </si>
  <si>
    <t>Tuvalu demographic and health survey. DHS. Noumea, New Caledonia: TCSD, SPC and Macro International Inc, 2007.</t>
  </si>
  <si>
    <t>http://prism.spc.int/images/documents/DHS/2007_Tuvalu_DHS-Report.pdf</t>
  </si>
  <si>
    <t>Central Statistics Division (TCSD), SPC and Macro International Inc.  Tuvalu demographic and health survey. DHS. Noumea, New Caledonia: TCSD, SPC and Macro International Inc, 2007.</t>
  </si>
  <si>
    <t>https://mics-surveys-prod.s3.amazonaws.com/MICS5/East%20Asia%20and%20the%20Pacific/Viet%20Nam/2013-2014/Final/Viet%20Nam%202013-14%20MICS_English.pdf</t>
  </si>
  <si>
    <t>General Statistics Office and UNICEF. Monitoring the situation of children and women: Viet Nam Multiple Indicator Cluster Survey 2014</t>
  </si>
  <si>
    <t>Vanuatu  National  Statistics  Office (VNSO) and Secretariat of the Pacific  Community (SPC).</t>
  </si>
  <si>
    <t>Vanuatu demographic and health survey 2013. Port Vila, Vanuatu, 2014.</t>
  </si>
  <si>
    <t>Vanuatu  National  Statistics  Office (VNSO) and Secretariat of the Pacific  Community (SPC). Vanuatu demographic and health survey 2013. Port Vila, Vanuatu, 2014.</t>
  </si>
  <si>
    <t>https://vnso.gov.vu/index.php/component/advlisting/?view=download&amp;fileId=2927</t>
  </si>
  <si>
    <t>Census-Surveys and Demography Division - Apia, Samoa: Samoa Bureau of Statistics, Government of Samoa</t>
  </si>
  <si>
    <t>Samoa Demographic and Health Survey 2014.</t>
  </si>
  <si>
    <t>Census-Surveys and Demography Division - Apia, Samoa: Samoa Bureau of Statistics, Government of Samoa.  Samoa Demographic and Health Survey 2014.</t>
  </si>
  <si>
    <t>http://www.sbs.gov.ws/index.php/new-document-library?view=download&amp;fileId=1648</t>
  </si>
  <si>
    <t>https://www.dhsprogram.com/publications/publication-FR296-DHS-Final-Reports.cfm</t>
  </si>
  <si>
    <t>Yemen National Health and Demographic Survey 2013. Rockville, Maryland, USA: MOPHP, CSO, PAPFAM, and ICF International, 2014.</t>
  </si>
  <si>
    <t>Ministry of Public Health and Population (MOPHP), Central Statistical Organization (CSO) [Yemen], Pan Arab Program for Family Health (PA Yemen National Health and Demographic Survey 2013. Rockville, Maryland, USA: MOPHP, CSO, PAPFAM, and ICF International, 2014.PFA M), and ICF International.</t>
  </si>
  <si>
    <t xml:space="preserve">Low birthweight report 2015. Version 2, 27 January 2017, for total number of births with a birthweight (received via personal communication).
Bayanete.ae live births by sex dataset, for total live births. </t>
  </si>
  <si>
    <t xml:space="preserve">United Arab Emirates Ministry of Health &amp; Prevention; Statistics and Research Center. Low birthweight report 2015. Version 2, 27 January 2017, for total number of births with a birthweight (recieved via personal communication).
Bayanete.ae live births by sex dataset, for total live births. </t>
  </si>
  <si>
    <t>Republic of the Marshall Islands Ministry of Health and Human Services, RMI Economic, Policy Planning and Statistics Office and UNICEF</t>
  </si>
  <si>
    <t>Republic of the Marshall Islands Integrated Child Health and Nutrition Survey 2017, Final Report. Majuro, Republic of the Marshall Islands: RMI Ministry of Health and Human Services, RMI Economic, Policy Planning and Statistic Office, 2017.</t>
  </si>
  <si>
    <t>https://www.unicef.org/pacificislands/RMI_ICHNS_2017_Final_Report.pdf</t>
  </si>
  <si>
    <t>Republic of the Marshall Islands Ministry of Health and Human Services, RMI Economic, Policy Planning and Statistics Office and UNICEF.  Republic of the Marshall Islands Integrated Child Health and Nutrition Survey 2017, Final Report. Majuro, Republic of the Marshall Islands: RMI Ministry of Health and Human Services, RMI Economic, Policy Planning and Statistic Office, 2017.</t>
  </si>
  <si>
    <t>National Food and Nutrition Centre.</t>
  </si>
  <si>
    <t>2004 Fiji national nutrition survey: Main report. Suva, Fiji, 2007.</t>
  </si>
  <si>
    <t>Nauru Bureau of Statistics (NBS), Secretariat of the Pacific Community (SPC) and Macro International Inc.</t>
  </si>
  <si>
    <t>Nauru 2007 demographic and health survey. Demographic and Health Surveys. Auckland, New Zealand: NBS, SPC and Macro, 2009</t>
  </si>
  <si>
    <t>Nauru Bureau of Statistics (NBS), Secretariat of the Pacific Community (SPC) and Macro International Inc. Nauru 2007 demographic and health survey. Demographic and Health Surveys. Auckland, New Zealand: NBS, SPC and Macro, 2009.</t>
  </si>
  <si>
    <t>Tonga Department of Statistics and Tonga Ministry of Health, SPC and UNFPA.</t>
  </si>
  <si>
    <t>Tonga demographic and health survey 2012. Noumea, New Caledonia: Secretariat of the Pacific Community, 2013.</t>
  </si>
  <si>
    <t>http://prism.spc.int/images/documents/DHS/2012_Tonga_DHS_Report_Final.pdf</t>
  </si>
  <si>
    <t>Tonga Department of Statistics and Tonga Ministry of Health, SPC and UNFPA.  Tonga demographic and health survey 2012. Noumea, New Caledonia: Secretariat of the Pacific Community, 2013.</t>
  </si>
  <si>
    <t>Institut National de la Statistique et de la Démographie (INSD) et ICF International. Enquête démographique et de santé et à indicateurs multiples du Burkina Faso 2010. Demographic and Health Surveys and MICS. Calverton, Maryland, USA: INSD, 2012.</t>
  </si>
  <si>
    <t xml:space="preserve">National Statistical Institute of Bulgaria.  Personal Communication with National Statistical Institute of Bulgaria for birthweight figures.
POPULATION AND DEMOGRAPHIC PROCESSES 2016 report, for total live births, page 53. </t>
  </si>
  <si>
    <r>
      <t xml:space="preserve">* The percentage of birthweights without a birthweight in the data source reflect newborns who were unweighed and those who were weighed but whose birthweights were not captured by key data sources.  Estimates from household surveys are calculated differently than those from administrative sources as follows:
</t>
    </r>
    <r>
      <rPr>
        <b/>
        <u/>
        <sz val="10"/>
        <color theme="1"/>
        <rFont val="Calibri"/>
        <family val="2"/>
        <scheme val="minor"/>
      </rPr>
      <t>Houhseold surveys (unadjusted)</t>
    </r>
    <r>
      <rPr>
        <sz val="10"/>
        <color theme="1"/>
        <rFont val="Calibri"/>
        <family val="2"/>
        <scheme val="minor"/>
      </rPr>
      <t xml:space="preserve">: Estimates from household surveys include live births among women age 15–49 years in the survey reference period (e.g. last 2 years) for which a birthweight was not available from an official document (e.g. health card) or could not be recalled by the respondent at the time of interview. 
</t>
    </r>
    <r>
      <rPr>
        <b/>
        <u/>
        <sz val="10"/>
        <color theme="1"/>
        <rFont val="Calibri"/>
        <family val="2"/>
        <scheme val="minor"/>
      </rPr>
      <t>Household surveys (R-recalculated)</t>
    </r>
    <r>
      <rPr>
        <sz val="10"/>
        <color theme="1"/>
        <rFont val="Calibri"/>
        <family val="2"/>
        <scheme val="minor"/>
      </rPr>
      <t xml:space="preserve">: Estimates recalculated from household surveys include live births among women age 15–49 years in the survey reference period (e.g. last 2 years) for which a birthweight was not available from an official document (e.g. health card) or could not be recalled by the respondent at the time of interview or which had a weight that was likely implausible (e.g. weight &lt;250g or &gt;5500g). </t>
    </r>
    <r>
      <rPr>
        <b/>
        <u/>
        <sz val="10"/>
        <color theme="1"/>
        <rFont val="Calibri"/>
        <family val="2"/>
        <scheme val="minor"/>
      </rPr>
      <t xml:space="preserve">
Administrative sources (C-calculated)</t>
    </r>
    <r>
      <rPr>
        <sz val="10"/>
        <color theme="1"/>
        <rFont val="Calibri"/>
        <family val="2"/>
        <scheme val="minor"/>
      </rPr>
      <t xml:space="preserve">: Estimates from administrative sources (e.g. Health Management Information Systems) were calculated using numerator data from the country administartive source and denominator data were the number of annual births according to the the United Nations Population Division World Population Prospects, 2017 edition. These estimates include unweighed births and weighed births not recorded in the system. The formula was: 
100%   -    </t>
    </r>
    <r>
      <rPr>
        <u/>
        <sz val="10"/>
        <color theme="1"/>
        <rFont val="Calibri"/>
        <family val="2"/>
        <scheme val="minor"/>
      </rPr>
      <t>(the total number of live births reported  -  the number of live births reported not to have a birthewight by the country admin source)</t>
    </r>
    <r>
      <rPr>
        <sz val="10"/>
        <color theme="1"/>
        <rFont val="Calibri"/>
        <family val="2"/>
        <scheme val="minor"/>
      </rPr>
      <t xml:space="preserve">  
                                           the number of live births in the United Nations Population Division World Population Prospects, 2017 edition
In the few cases where the number of births without a birthweight was not available, the formula was:
100%  -  </t>
    </r>
    <r>
      <rPr>
        <u/>
        <sz val="10"/>
        <color theme="1"/>
        <rFont val="Calibri"/>
        <family val="2"/>
        <scheme val="minor"/>
      </rPr>
      <t xml:space="preserve">                               the total number of live births reported by the country admin source                                         .</t>
    </r>
    <r>
      <rPr>
        <sz val="10"/>
        <color theme="1"/>
        <rFont val="Calibri"/>
        <family val="2"/>
        <scheme val="minor"/>
      </rPr>
      <t xml:space="preserve">
                  the number of live births in the United Nations Population Division World Population Prospects, 2017 edition </t>
    </r>
  </si>
  <si>
    <t>2018-19</t>
  </si>
  <si>
    <t>DHS-style</t>
  </si>
  <si>
    <t>LSMS</t>
  </si>
  <si>
    <t>PAPFAM</t>
  </si>
  <si>
    <t>2016-18</t>
  </si>
  <si>
    <t>Albania Demographic and Health Survey 2017-18. Tirana, Albania: Institute of Statistics, Institute of Public Health, and ICF</t>
  </si>
  <si>
    <t>Institute of Statistics, Institute of Public Health, and ICF</t>
  </si>
  <si>
    <t>Albania Demographic and Health Survey 2017-18. Tirana, Albania</t>
  </si>
  <si>
    <t>https://dhsprogram.com/methodology/survey/survey-display-525.cfm</t>
  </si>
  <si>
    <t>Bangladesh Multiple Indicator Cluster Survey 2019, Survey Findings Report. Dhaka, Bangladesh: Bangladesh Bureau of Statistics (BBS)</t>
  </si>
  <si>
    <t>Bangladesh Bureau of Statistics (BBS)</t>
  </si>
  <si>
    <t>Bangladesh Multiple Indicator Cluster Survey 2019, Survey Findings Report. Dhaka, Bangladesh</t>
  </si>
  <si>
    <t>https://mics.unicef.org/surveys</t>
  </si>
  <si>
    <t>2018 Montenegro multiple indicator cluster survey (MICS): Final report. Podgorica, Montenegro: MONSTAT and UNICEF, 2019</t>
  </si>
  <si>
    <t>MONSTAT and UNICEF</t>
  </si>
  <si>
    <t>2018 Montenegro multiple indicator cluster survey (MICS): Final report. Podgorica, Montenegro</t>
  </si>
  <si>
    <t>2019 Belarus Multiple Indicator Cluster Survey, Survey Findings Report. Republic of Belarus, Minsk: National Statistical Committee of the Republic of Belarus and United Nations Children’s Fund (UNICEF).</t>
  </si>
  <si>
    <t>National Statistical Committee of the Republic of Belarus and United Nations Children’s Fund (UNICEF).</t>
  </si>
  <si>
    <t>2019 Belarus Multiple Indicator Cluster Survey, Survey Findings Report. Republic of Belarus, Minsk.</t>
  </si>
  <si>
    <t>Bolivia Encuesta de Demografia y Salud - EDSA 2016: Indicadores Priorizados</t>
  </si>
  <si>
    <t>National Institute of Statistics (Bolivia)</t>
  </si>
  <si>
    <t>https://www.minsalud.gob.bo/images/Documentacion/EDSA-2016.pdf</t>
  </si>
  <si>
    <t>MICS6-RCA Enquête par grappes à indicateurs multiples 2018-2019, Rapport final. Bangui, République Centrafricaine : ICASEES</t>
  </si>
  <si>
    <t>ICASEES</t>
  </si>
  <si>
    <t>MICS6-RCA Enquête par grappes à indicateurs multiples 2018-2019, Rapport final. Bangui, République Centrafricaine</t>
  </si>
  <si>
    <t>Enquête par grappes à indicateurs multiples, 2017-2018, rapport de résultats de l’enquête. Kinshasa, République Démocratique du Congo</t>
  </si>
  <si>
    <t>Institut National de la Statistique, USAID, UNICEF</t>
  </si>
  <si>
    <t>Chile 2017-2018 Encuesta Longitudinal de Primera Infancia (ELPI), Tercera Ronda</t>
  </si>
  <si>
    <t>El Ministerio de Desarrollo Social</t>
  </si>
  <si>
    <t xml:space="preserve">Enquête par grappes à indicateurs multiples [MICS] 2019. </t>
  </si>
  <si>
    <t>Ministère de la Santé, de la Population et de la Réforme Hospitalière</t>
  </si>
  <si>
    <t>Enquête par grappes à indicateurs multiples [MICS] 2019. Ministère de la Santé, de la Population et de la Réforme Hospitalière.</t>
  </si>
  <si>
    <t>Georgia Multiple Indicator Cluster Survey 2018, Survey Findings Report. Tbilisi, Georgia: National Statistics Office of Georgia.</t>
  </si>
  <si>
    <t>National Statistics Office of Georgia.</t>
  </si>
  <si>
    <t>Georgia Multiple Indicator Cluster Survey 2018, Survey Findings Report. Tbilisi, Georgia.</t>
  </si>
  <si>
    <t>Inquérito aos Indicadores Múltiplos (MICS5) 2018-2019, Relatório Final. Bissau, Guiné-Bissau: Ministério da Economia e Finanças e Direcção Geral do Plano/ Instituto Nacional de Estatística (INE).</t>
  </si>
  <si>
    <t>Ministério da Economia e Finanças e Direcção Geral do Plano/ Instituto Nacional de Estatística (INE).</t>
  </si>
  <si>
    <t>Inquérito aos Indicadores Múltiplos (MICS5) 2018-2019, Relatório Final. Bissau, Guiné-Bissau.</t>
  </si>
  <si>
    <t>National report on basic health research, RISKESDAS, 2018. Jakarta, Indonesia.</t>
  </si>
  <si>
    <t>Ministry of Health and National Institute of Health Research and Development</t>
  </si>
  <si>
    <t>National report on basic health research, RISKESDAS, 2018. Jakarta, Indonesia. Ministry of Health and National Institute of Health Research and Development</t>
  </si>
  <si>
    <t>Jamaica survey of living conditions 2016. The Planning Institute and the Statistical Institute of Jamaica, 2019</t>
  </si>
  <si>
    <t>The Planning Institute and the Statistical Institute of Jamaica.</t>
  </si>
  <si>
    <t xml:space="preserve">Jamaica survey of living conditions 2016. </t>
  </si>
  <si>
    <t>Kiribati 2018-2019 Social Development Indicator Survey</t>
  </si>
  <si>
    <t xml:space="preserve">	
Kiribati National Statistics Office</t>
  </si>
  <si>
    <t>Kiribati 2018-2019 Social Development Indicator Survey.  Kiribati National Statistics Office</t>
  </si>
  <si>
    <t>Liberia Demographic and Health Survey 2019-20. Monrovia, Liberia and Rockville, Maryland, USA/ Liberia Institute of Statistics and Geo-Information Services (LISGIS), Ministry of Health [Liberia], and ICF. 2021.</t>
  </si>
  <si>
    <t>Liberia Institute of Statistics and Geo-Information Services (LISGIS), Ministry of Health [Liberia], and ICF.</t>
  </si>
  <si>
    <t>Liberia Demographic and Health Survey 2019-20. Monrovia, Liberia and Rockville, Maryland, USA.</t>
  </si>
  <si>
    <t>Sri Lanka Demographic and Health Survey 2016</t>
  </si>
  <si>
    <t>Department of Census and Statistics (DCS) and Ministry of Health, Nutrition and Indigenous Medicine</t>
  </si>
  <si>
    <t>Sri Lanka Demographic and Health Survey 2016. Department of Census and Statistics (DCS) and Ministry of Health, Nutrition and Indigenous Medicine.</t>
  </si>
  <si>
    <t>Lesotho Multiple Indicator Cluster Survey 2018, Survey Findings Report. Maseru, Lesotho: Bureau of Statistics.</t>
  </si>
  <si>
    <t>Lesotho Multiple Indicator Cluster Survey 2018, Survey Findings Report. Maseru, Lesotho.</t>
  </si>
  <si>
    <t>Lesotho Bureau of Statistics</t>
  </si>
  <si>
    <t>Enquête Nationale sur la Population et la Santé Familiale (ENPSF) -2017-2018</t>
  </si>
  <si>
    <t>Direction de la Planification et des Ressources Financieres, Division de la Planification et des Etudes</t>
  </si>
  <si>
    <t>Enquête Nationale sur la Population et la Santé Familiale (ENPSF) -2017-2018. Direction de la Planification et des Ressources Financieres, Division de la Planification et des Etudes.</t>
  </si>
  <si>
    <t>https://www.sante.gov.ma/Publications/Etudes_enquete/Pages/default.aspx</t>
  </si>
  <si>
    <t>Nepal Multiple Indicator Cluster Survey 2019, Survey Findings Report. Kathmandu, Nepal: Central Bureau of Statistics and UNICEF Nepal.</t>
  </si>
  <si>
    <t>Central Bureau of Statistics and UNICEF Nepal.</t>
  </si>
  <si>
    <t>Nepal Multiple Indicator Cluster Survey 2019, Survey Findings Report. Kathmandu, Nepal.</t>
  </si>
  <si>
    <t>Encuesta Demográfica y de Salud Familiar-ENDES 2020 Nacional y Departamental. Instituto Nacional de Estadística e Informática</t>
  </si>
  <si>
    <t>https://proyectos.inei.gob.pe/endes/2020/INFORME_PRINCIPAL_2020/INFORME_PRINCIPAL_ENDES_2020.pdf</t>
  </si>
  <si>
    <t>Encuesta Demográfica y de Salud Familiar-ENDES 2020 Nacional y Departamental. Instituto Nacional de Estadística e Informática.</t>
  </si>
  <si>
    <t>Papua New Guinea Demographic and Health Survey 2016-18. Port Moresby, Papua New Guinea, and Rockville, Maryland, USA: NSO and ICF. 2019</t>
  </si>
  <si>
    <t>National Statistical Office -NSO/Papua New Guinea and ICF</t>
  </si>
  <si>
    <t>https://www.dhsprogram.com/pubs/pdf/FR364/FR364.pdf</t>
  </si>
  <si>
    <t>Palestinian Multiple Indicator Cluster Survey 2019-2020,  Survey Findings Report, Ramallah, Palestine.</t>
  </si>
  <si>
    <t>Palestinian Central Bureau of Statistics</t>
  </si>
  <si>
    <t>https://mics-surveys-prod.s3.amazonaws.com/MICS6/Middle%20East%20and%20North%20Africa/State%20of%20Palestine/2019-2020/Survey%20findings/State%20of%20Palestine%202019-20%20Survey%20Findings%20Report_English.pdf</t>
  </si>
  <si>
    <t>Sénégal : Enquête Démographique et de Santé Continue (EDS-Continue 2019). Rockville, Maryland, USA : ANSD et ICF</t>
  </si>
  <si>
    <t>Agence Nationale de la Statistique et de la Démographie (ANSD) [Sénégal], et ICF</t>
  </si>
  <si>
    <t>Sénégal : Enquête Démographique et de Santé Continue (EDS-Continue 2019). Rockville, Maryland, USA.</t>
  </si>
  <si>
    <t>https://dhsprogram.com/pubs/pdf/FR368/FR368.pdf</t>
  </si>
  <si>
    <t>Palestinian Multiple Indicator Cluster Survey 2019-2020,  Survey Findings Report, Ramallah, Palestine. Palestinian Central Bureau of Statistics.</t>
  </si>
  <si>
    <t>Sierra Leone Multiple Indicator Cluster Survey 2017, Survey Findings Report. Freetown, Sierra Leone: Statistics Sierra Leone</t>
  </si>
  <si>
    <t>Sierra Leone Multiple Indicator Cluster Survey 2017, Survey Findings Report. Freetown, Sierra Leone.</t>
  </si>
  <si>
    <t>Statistics Sierra Leone</t>
  </si>
  <si>
    <t>https://mics-surveys-prod.s3.amazonaws.com/MICS6/West%20and%20Central%20Africa/Sierra%20Leone/2017/Survey%20findings/Sierra%20Leone%202017%20MICS%20Survey%20Findings%20Report_English.pdf</t>
  </si>
  <si>
    <t>Serbia Multiple Indicator Cluster Survey 2019, Survey Findings Reports. Belgrade, Serbia: Statistical Office of the Republic of Serbia and UNICEF</t>
  </si>
  <si>
    <t>Serbia Multiple Indicator Cluster Survey 2019, Survey Findings Reports. Belgrade, Serbia</t>
  </si>
  <si>
    <t>Inquérito de Indicadores Múltiplos 2019, Relatório final. São Tomé, São Tomé e Príncipe: Instituto Nacional de Estatística e Fundo das Nações Unidas para a Infância</t>
  </si>
  <si>
    <t>Instituto Nacional de Estatística e Fundo das Nações Unidas para a Infância</t>
  </si>
  <si>
    <t>Inquérito de Indicadores Múltiplos 2019, Relatório final. São Tomé, São Tomé e Príncipe.</t>
  </si>
  <si>
    <t>Suriname Multiple Indicator Cluster Survey 2018, Survey Findings Report. Paramaribo, Suriname: Ministry of Social Affairs and Public Housing</t>
  </si>
  <si>
    <t>Suriname Multiple Indicator Cluster Survey 2018, Survey Findings Report. Paramaribo, Suriname.</t>
  </si>
  <si>
    <t>Ministry of Social Affairs and Public Housing.</t>
  </si>
  <si>
    <t>South Sudan Household Survey 2010. Final Report (MICS4). Juba, South Sudan, 2013.</t>
  </si>
  <si>
    <t>MICS6 TOGO, 2017, Rapport final. Lomé, Togo</t>
  </si>
  <si>
    <t>Institut National de la Statistique et des Etudes Economiques et Démographiques (INSEED).</t>
  </si>
  <si>
    <t>MICS6 TOGO, 2017, Rapport final. Lomé, Togo. Institut National de la Statistique et des Etudes Economiques et Démographiques (INSEED).</t>
  </si>
  <si>
    <t>Thailand Multiple Indicator Cluster Survey 2019, Survey Findings Report. Bangkok, Thailand: National Statistical Office of Thailand.</t>
  </si>
  <si>
    <t>National Statistical Office of Thailand.</t>
  </si>
  <si>
    <t>Thailand Multiple Indicator Cluster Survey 2019, Survey Findings Report. Bangkok, Thailand.</t>
  </si>
  <si>
    <t>Multiple Indicator Cluster Survey, 2019. Survey Report. Ashgabat, Turkmenistan, State Committee for Statistics of Turkmenistan and UNICEF.</t>
  </si>
  <si>
    <t>State Committee for Statistics of Turkmenistan and UNICEF.</t>
  </si>
  <si>
    <t>Multiple Indicator Cluster Survey, 2019. Survey Report. Ashgabat, Turkmenistan.</t>
  </si>
  <si>
    <t>2018 Turkey Demographic and Health Survey. Hacettepe University Institute of Population Studies, T.R. Presidency of Turkey Directorate of Strategy and Budget and TÜBİTAK, Ankara, Turkey.</t>
  </si>
  <si>
    <t>2018 Turkey Demographic and Health Survey.</t>
  </si>
  <si>
    <t>Hacettepe University Institute of Population Studies.</t>
  </si>
  <si>
    <t>http://www.hips.hacettepe.edu.tr/eng/tdhs2018/TDHS_2018_main_report.pdf</t>
  </si>
  <si>
    <t>Enquête par grappes à indicateurs multiples (MICS), 2018, Rapport Final. Tunisie: le Ministère du Développement de l’Investissement et de la Coopération Internationale (MDICI)</t>
  </si>
  <si>
    <t>Le Ministère du Développement de l’Investissement et de la Coopération Internationale (MDICI)</t>
  </si>
  <si>
    <t>Enquête par grappes à indicateurs multiples (MICS), 2018, Rapport Final. Tunisie.</t>
  </si>
  <si>
    <t>Uzbekistan 2017 Nutrition Survey, Tashkent, Uzbekistan, UNICEF 2019</t>
  </si>
  <si>
    <t>Uzbekistan 2017 Nutrition Survey, Tashkent, Uzbekistan.</t>
  </si>
  <si>
    <t>Ministry of Health of the Republic of Uzbekistan; Groundwork; UNICEF Uzbekistan</t>
  </si>
  <si>
    <t>South Africa Demographic and Health Survey 2016. Pretoria, South Africa, and Rockville, Maryland, USA: NDoH, Stats SA, SAMRC, and ICF</t>
  </si>
  <si>
    <t>South Africa Demographic and Health Survey 2016. Pretoria, South Africa, and Rockville, Maryland, USA.</t>
  </si>
  <si>
    <t>National Department of Health (NDoH), Statistics South Africa (Stats SA), South African Medical Research Council (SAMRC), and ICF</t>
  </si>
  <si>
    <t>https://www.dhsprogram.com/pubs/pdf/FR337/FR337.pdf</t>
  </si>
  <si>
    <t>Zambia Demographic and Health Survey 2018. Lusaka, Zambia, and Rockville, Maryland, USA: Zambia Statistics Agency, Ministry of Health, and ICF</t>
  </si>
  <si>
    <t>Zambia Statistics Agency, Ministry of Health, and ICF</t>
  </si>
  <si>
    <t>Zambia Demographic and Health Survey 2018. Lusaka, Zambia, and Rockville, Maryland, USA</t>
  </si>
  <si>
    <t>https://dhsprogram.com/pubs/pdf/FR361/FR361.pdf</t>
  </si>
  <si>
    <t>Zimbabwe Multiple Indicator  Cluster Survey 2019, Survey Findings Report. Harare, Zimbabwe: ZIMSTAT and UNICEF</t>
  </si>
  <si>
    <t>ZIMSTAT and UNICEF</t>
  </si>
  <si>
    <t>Zimbabwe Multiple Indicator  Cluster Survey 2019, Survey Findings Report. Harare, Zimbabwe.</t>
  </si>
  <si>
    <t>CDC - Centre for Disease Prevention and Control 
DHS - Demographic and Health Survey
MICS - Multiple Indicator Cluster Survey
MoH - Ministry of Health
NNS - National Nutrition Survey
NSO - National Statistics Office
ONS - Other National Survey
Other - Other type of source</t>
  </si>
  <si>
    <t xml:space="preserve">Blank = as reported
R= Reanalysis (for surveys)
C=calculated </t>
  </si>
  <si>
    <t>^</t>
  </si>
  <si>
    <t>Percentage of births without a birthweight in the data source* by region</t>
  </si>
  <si>
    <t>Global</t>
  </si>
  <si>
    <t>South-eastern Asia</t>
  </si>
  <si>
    <t>More Developed Regions</t>
  </si>
  <si>
    <t>Australia and New Zealand</t>
  </si>
  <si>
    <t>SDG Regions</t>
  </si>
  <si>
    <t>Western Asia </t>
  </si>
  <si>
    <t>East Asia and the Pacific</t>
  </si>
  <si>
    <t>Europe and Central Asia</t>
  </si>
  <si>
    <t>East and Southern Africa</t>
  </si>
  <si>
    <t>West and Central Africa</t>
  </si>
  <si>
    <t>WHO</t>
  </si>
  <si>
    <t>World Bank Income</t>
  </si>
  <si>
    <t>Low income</t>
  </si>
  <si>
    <t>Lower-middle income</t>
  </si>
  <si>
    <t>Upper-middle income</t>
  </si>
  <si>
    <t>High income</t>
  </si>
  <si>
    <t xml:space="preserve">* The percentage of birthweights not covered in the data source reflect newborns who were unweighed and those who were weighed but whose birthweights were not captured by key data sources.  Estimates from household surveys include births where weight was not available from an official document (e.g. health card) or could not be recalled by the respondent at the time of interview. Estimates from administrative systems (e.g. Health Management Information Systems) include unweighed births and weighed births not recorded in the system. Estimates from administrative sources were derived by subtracting 100% from (the number of live births reported in the source divided by the number of annual live births in the United Nations Population Division World Population Prospects, 2017 edition for the same year). Estimates from household surveys represent the percentage of live births among women age 15–49 years in the survey reference period without a birthweight in the dataset.
</t>
  </si>
  <si>
    <t>AFRO</t>
  </si>
  <si>
    <t>AMRO</t>
  </si>
  <si>
    <t>EMRO</t>
  </si>
  <si>
    <t>EURO</t>
  </si>
  <si>
    <t>SEARO</t>
  </si>
  <si>
    <t>WPRO</t>
  </si>
  <si>
    <r>
      <t>Oceania</t>
    </r>
    <r>
      <rPr>
        <vertAlign val="superscript"/>
        <sz val="10"/>
        <color theme="1"/>
        <rFont val="Arial"/>
        <family val="2"/>
      </rPr>
      <t>1</t>
    </r>
  </si>
  <si>
    <t>Eastern Asia and South-Eastern Asia</t>
  </si>
  <si>
    <t>1. Oceania excluding Australia and New Zealand</t>
  </si>
  <si>
    <t>Melanasia</t>
  </si>
  <si>
    <r>
      <t>Oceania</t>
    </r>
    <r>
      <rPr>
        <b/>
        <vertAlign val="superscript"/>
        <sz val="10"/>
        <color theme="1"/>
        <rFont val="Arial"/>
        <family val="2"/>
      </rPr>
      <t>1</t>
    </r>
  </si>
  <si>
    <t>United Nations Regions</t>
  </si>
  <si>
    <t>-</t>
  </si>
  <si>
    <r>
      <t>Outside of 2014-2020 year range</t>
    </r>
    <r>
      <rPr>
        <b/>
        <vertAlign val="superscript"/>
        <sz val="10"/>
        <color theme="1"/>
        <rFont val="Calibri"/>
        <family val="2"/>
        <scheme val="minor"/>
      </rPr>
      <t>2</t>
    </r>
  </si>
  <si>
    <r>
      <t>Year assigned to estimate</t>
    </r>
    <r>
      <rPr>
        <b/>
        <vertAlign val="superscript"/>
        <sz val="10"/>
        <color theme="1"/>
        <rFont val="Calibri"/>
        <family val="2"/>
        <scheme val="minor"/>
      </rPr>
      <t>3</t>
    </r>
  </si>
  <si>
    <r>
      <t>Short Source</t>
    </r>
    <r>
      <rPr>
        <b/>
        <vertAlign val="superscript"/>
        <sz val="10"/>
        <color theme="1"/>
        <rFont val="Calibri"/>
        <family val="2"/>
        <scheme val="minor"/>
      </rPr>
      <t>4</t>
    </r>
  </si>
  <si>
    <t>4.   Source short forms are:</t>
  </si>
  <si>
    <t>3. The year assigned to the estimate was adjusted for household surveys to represent the midpoint of the years data were collected for in the survey.  For administrative sources, since annual estimates are available, the year assigned to the estimate was the same as the year of data collection.</t>
  </si>
  <si>
    <t>Full source</t>
  </si>
  <si>
    <t>Last update: July 2021</t>
  </si>
  <si>
    <t>2. The ^ symbol is used when the data for the country are from before the 2014-2020 year range; regional aggregates on the second tab are calculated using data for countriies with data from 2014 or more recent, with the exception of China for which data from a 2013 survey are used for the aggregates.</t>
  </si>
  <si>
    <t>Estimates are shown when recent (2014 to 2020) country data are available for at least 50 per cent of the births for that region; with the exception of China for which data from a 2013 survey are used for the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</si>
</sst>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quot; &quot;#,##0.00&quot; &quot;;&quot;-&quot;#,##0.00&quot; &quot;;&quot; -&quot;00&quot; &quot;;&quot; &quot;@&quot; &quot;"/>
    <numFmt numFmtId="167" formatCode="_-* #,##0.00_-;\-* #,##0.00_-;_-* &quot;-&quot;??_-;_-@_-"/>
    <numFmt numFmtId="168" formatCode="_(* #,##0.00_);_(* \(#,##0.00\);_(* \-??_);_(@_)"/>
  </numFmts>
  <fonts count="70" x14ac:knownFonts="1">
    <font>
      <sz val="11"/>
      <color theme="1"/>
      <name val="Calibri"/>
      <family val="2"/>
      <scheme val="minor"/>
    </font>
    <font>
      <sz val="11"/>
      <color theme="1"/>
      <name val="Calibri"/>
      <family val="2"/>
      <scheme val="minor"/>
    </font>
    <font>
      <b/>
      <sz val="10"/>
      <color theme="1"/>
      <name val="Calibri"/>
      <family val="2"/>
      <scheme val="minor"/>
    </font>
    <font>
      <b/>
      <vertAlign val="superscript"/>
      <sz val="10"/>
      <color theme="1"/>
      <name val="Calibri"/>
      <family val="2"/>
      <scheme val="minor"/>
    </font>
    <font>
      <sz val="10"/>
      <color rgb="FF000000"/>
      <name val="Calibri"/>
      <family val="2"/>
      <scheme val="minor"/>
    </font>
    <font>
      <sz val="10"/>
      <color theme="1" tint="4.9989318521683403E-2"/>
      <name val="Calibri"/>
      <family val="2"/>
      <scheme val="minor"/>
    </font>
    <font>
      <sz val="10"/>
      <color theme="1"/>
      <name val="Calibri"/>
      <family val="2"/>
      <scheme val="minor"/>
    </font>
    <font>
      <sz val="12"/>
      <color theme="1"/>
      <name val="Times New Roman"/>
      <family val="2"/>
    </font>
    <font>
      <sz val="10"/>
      <name val="Arial"/>
      <family val="2"/>
    </font>
    <font>
      <b/>
      <sz val="12"/>
      <color theme="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8"/>
      <color theme="1"/>
      <name val="Calibri"/>
      <family val="2"/>
      <scheme val="minor"/>
    </font>
    <font>
      <u/>
      <sz val="10"/>
      <color indexed="12"/>
      <name val="Arial"/>
      <family val="2"/>
    </font>
    <font>
      <sz val="12"/>
      <color rgb="FF000000"/>
      <name val="Arial"/>
      <family val="2"/>
    </font>
    <font>
      <sz val="11"/>
      <color rgb="FF000000"/>
      <name val="Calibri"/>
      <family val="2"/>
    </font>
    <font>
      <sz val="11"/>
      <color rgb="FFC0C0C0"/>
      <name val="Calibri"/>
      <family val="2"/>
    </font>
    <font>
      <sz val="11"/>
      <color rgb="FF800080"/>
      <name val="Calibri"/>
      <family val="2"/>
    </font>
    <font>
      <b/>
      <sz val="11"/>
      <color rgb="FFFF9900"/>
      <name val="Calibri"/>
      <family val="2"/>
    </font>
    <font>
      <b/>
      <sz val="11"/>
      <color rgb="FFC0C0C0"/>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u/>
      <sz val="12"/>
      <color rgb="FF0000FF"/>
      <name val="Arial"/>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color rgb="FF000000"/>
      <name val="Arial"/>
      <family val="2"/>
    </font>
    <font>
      <b/>
      <sz val="11"/>
      <color rgb="FF333333"/>
      <name val="Calibri"/>
      <family val="2"/>
    </font>
    <font>
      <b/>
      <sz val="18"/>
      <color rgb="FF333399"/>
      <name val="Cambria"/>
      <family val="1"/>
    </font>
    <font>
      <b/>
      <sz val="11"/>
      <color rgb="FF000000"/>
      <name val="Calibri"/>
      <family val="2"/>
    </font>
    <font>
      <sz val="11"/>
      <color rgb="FFFF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0"/>
      <name val="Calibri"/>
      <family val="2"/>
    </font>
    <font>
      <sz val="10"/>
      <name val="Mangal"/>
      <family val="2"/>
      <charset val="186"/>
    </font>
    <font>
      <sz val="8"/>
      <name val="Arial"/>
      <family val="2"/>
    </font>
    <font>
      <b/>
      <sz val="8"/>
      <color theme="0"/>
      <name val="Calibri"/>
      <family val="2"/>
      <scheme val="minor"/>
    </font>
    <font>
      <sz val="12"/>
      <color rgb="FF3C4043"/>
      <name val="Arial"/>
      <family val="2"/>
    </font>
    <font>
      <b/>
      <sz val="12"/>
      <color rgb="FF70757A"/>
      <name val="Arial"/>
      <family val="2"/>
    </font>
    <font>
      <i/>
      <sz val="10"/>
      <color rgb="FF000000"/>
      <name val="Calibri"/>
      <family val="2"/>
      <scheme val="minor"/>
    </font>
    <font>
      <b/>
      <u/>
      <sz val="10"/>
      <color theme="1"/>
      <name val="Calibri"/>
      <family val="2"/>
      <scheme val="minor"/>
    </font>
    <font>
      <u/>
      <sz val="10"/>
      <color theme="1"/>
      <name val="Calibri"/>
      <family val="2"/>
      <scheme val="minor"/>
    </font>
    <font>
      <b/>
      <sz val="12"/>
      <color theme="1"/>
      <name val="Arial"/>
      <family val="2"/>
    </font>
    <font>
      <sz val="10"/>
      <color theme="1"/>
      <name val="Arial"/>
      <family val="2"/>
    </font>
    <font>
      <b/>
      <u/>
      <sz val="10"/>
      <color theme="1"/>
      <name val="Arial"/>
      <family val="2"/>
    </font>
    <font>
      <i/>
      <sz val="10"/>
      <color theme="1"/>
      <name val="Arial"/>
      <family val="2"/>
    </font>
    <font>
      <vertAlign val="superscript"/>
      <sz val="10"/>
      <color theme="1"/>
      <name val="Arial"/>
      <family val="2"/>
    </font>
    <font>
      <b/>
      <sz val="10"/>
      <color theme="1"/>
      <name val="Arial"/>
      <family val="2"/>
    </font>
    <font>
      <b/>
      <vertAlign val="superscript"/>
      <sz val="10"/>
      <color theme="1"/>
      <name val="Arial"/>
      <family val="2"/>
    </font>
    <font>
      <b/>
      <i/>
      <sz val="10"/>
      <color theme="1"/>
      <name val="Arial"/>
      <family val="2"/>
    </font>
  </fonts>
  <fills count="55">
    <fill>
      <patternFill patternType="none"/>
    </fill>
    <fill>
      <patternFill patternType="gray125"/>
    </fill>
    <fill>
      <patternFill patternType="solid">
        <fgColor theme="0" tint="-0.249977111117893"/>
        <bgColor indexed="64"/>
      </patternFill>
    </fill>
    <fill>
      <patternFill patternType="solid">
        <fgColor rgb="FFC9F1FF"/>
        <bgColor indexed="64"/>
      </patternFill>
    </fill>
    <fill>
      <patternFill patternType="solid">
        <fgColor rgb="FFFFFFFF"/>
        <bgColor indexed="64"/>
      </patternFill>
    </fill>
    <fill>
      <patternFill patternType="solid">
        <fgColor theme="1" tint="0.499984740745262"/>
        <bgColor indexed="64"/>
      </patternFill>
    </fill>
    <fill>
      <patternFill patternType="solid">
        <fgColor theme="0"/>
        <bgColor indexed="64"/>
      </patternFill>
    </fill>
    <fill>
      <patternFill patternType="solid">
        <fgColor rgb="FFFFFFFF"/>
        <bgColor rgb="FFFFFFFF"/>
      </patternFill>
    </fill>
    <fill>
      <patternFill patternType="solid">
        <fgColor rgb="FFFFCC99"/>
        <bgColor rgb="FFFFCC99"/>
      </patternFill>
    </fill>
    <fill>
      <patternFill patternType="solid">
        <fgColor rgb="FFA3CAFF"/>
        <bgColor rgb="FFA3CAFF"/>
      </patternFill>
    </fill>
    <fill>
      <patternFill patternType="solid">
        <fgColor rgb="FFDDECFF"/>
        <bgColor rgb="FFDDECFF"/>
      </patternFill>
    </fill>
    <fill>
      <patternFill patternType="solid">
        <fgColor rgb="FFC0C0C0"/>
        <bgColor rgb="FFC0C0C0"/>
      </patternFill>
    </fill>
    <fill>
      <patternFill patternType="solid">
        <fgColor rgb="FF7DB5FF"/>
        <bgColor rgb="FF7DB5FF"/>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CFFCC"/>
        <bgColor rgb="FFCC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xf numFmtId="166" fontId="15" fillId="0" borderId="0" applyFont="0" applyFill="0" applyBorder="0" applyAlignment="0" applyProtection="0"/>
    <xf numFmtId="9" fontId="15" fillId="0" borderId="0" applyFont="0" applyFill="0" applyBorder="0" applyAlignment="0" applyProtection="0"/>
    <xf numFmtId="0" fontId="33"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2" fillId="22" borderId="0" applyNumberFormat="0" applyBorder="0" applyAlignment="0" applyProtection="0"/>
    <xf numFmtId="0" fontId="18" fillId="20" borderId="0" applyNumberFormat="0" applyBorder="0" applyAlignment="0" applyProtection="0"/>
    <xf numFmtId="0" fontId="30" fillId="13" borderId="0" applyNumberFormat="0" applyBorder="0" applyAlignment="0" applyProtection="0"/>
    <xf numFmtId="0" fontId="28" fillId="8" borderId="7" applyNumberFormat="0" applyAlignment="0" applyProtection="0"/>
    <xf numFmtId="0" fontId="32" fillId="7" borderId="14" applyNumberFormat="0" applyAlignment="0" applyProtection="0"/>
    <xf numFmtId="0" fontId="19" fillId="7" borderId="7" applyNumberFormat="0" applyAlignment="0" applyProtection="0"/>
    <xf numFmtId="0" fontId="29" fillId="0" borderId="12" applyNumberFormat="0" applyFill="0" applyAlignment="0" applyProtection="0"/>
    <xf numFmtId="0" fontId="20" fillId="21" borderId="8" applyNumberFormat="0" applyAlignment="0" applyProtection="0"/>
    <xf numFmtId="0" fontId="35" fillId="0" borderId="0" applyNumberFormat="0" applyFill="0" applyBorder="0" applyAlignment="0" applyProtection="0"/>
    <xf numFmtId="0" fontId="15" fillId="9" borderId="13" applyNumberFormat="0" applyFont="0" applyAlignment="0" applyProtection="0"/>
    <xf numFmtId="0" fontId="21" fillId="0" borderId="0" applyNumberFormat="0" applyFill="0" applyBorder="0" applyAlignment="0" applyProtection="0"/>
    <xf numFmtId="0" fontId="34" fillId="0" borderId="15" applyNumberFormat="0" applyFill="0" applyAlignment="0" applyProtection="0"/>
    <xf numFmtId="0" fontId="17" fillId="15"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6" fillId="8" borderId="0" applyNumberFormat="0" applyBorder="0" applyAlignment="0" applyProtection="0"/>
    <xf numFmtId="0" fontId="16" fillId="12"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0" borderId="0" applyNumberFormat="0" applyBorder="0" applyProtection="0"/>
    <xf numFmtId="0" fontId="16" fillId="0" borderId="0" applyNumberFormat="0" applyBorder="0" applyProtection="0"/>
    <xf numFmtId="0" fontId="31" fillId="0" borderId="0" applyNumberFormat="0" applyBorder="0" applyProtection="0"/>
    <xf numFmtId="0" fontId="16" fillId="0" borderId="0" applyNumberFormat="0" applyBorder="0" applyProtection="0"/>
    <xf numFmtId="0" fontId="15" fillId="0" borderId="0" applyNumberFormat="0" applyFon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5" fillId="0" borderId="0" applyNumberFormat="0" applyFont="0" applyBorder="0" applyProtection="0"/>
    <xf numFmtId="0" fontId="15" fillId="9" borderId="13"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6" fillId="0" borderId="0" applyNumberFormat="0" applyFill="0" applyBorder="0" applyAlignment="0" applyProtection="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3" fillId="26" borderId="19" applyNumberFormat="0" applyAlignment="0" applyProtection="0"/>
    <xf numFmtId="0" fontId="44" fillId="27" borderId="20" applyNumberFormat="0" applyAlignment="0" applyProtection="0"/>
    <xf numFmtId="0" fontId="45" fillId="27" borderId="19" applyNumberFormat="0" applyAlignment="0" applyProtection="0"/>
    <xf numFmtId="0" fontId="46" fillId="0" borderId="21" applyNumberFormat="0" applyFill="0" applyAlignment="0" applyProtection="0"/>
    <xf numFmtId="0" fontId="47" fillId="28" borderId="2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52" fillId="0" borderId="0" applyNumberFormat="0" applyFill="0" applyBorder="0" applyAlignment="0" applyProtection="0"/>
    <xf numFmtId="167" fontId="1" fillId="0" borderId="0" applyFont="0" applyFill="0" applyBorder="0" applyAlignment="0" applyProtection="0"/>
    <xf numFmtId="0" fontId="53" fillId="0" borderId="0" applyNumberFormat="0" applyFill="0" applyBorder="0" applyAlignment="0" applyProtection="0"/>
    <xf numFmtId="168" fontId="54" fillId="0" borderId="0" applyFill="0" applyBorder="0" applyAlignment="0" applyProtection="0"/>
    <xf numFmtId="0" fontId="55" fillId="0" borderId="0" applyNumberFormat="0" applyFill="0" applyBorder="0" applyProtection="0"/>
    <xf numFmtId="0" fontId="1" fillId="0" borderId="0"/>
    <xf numFmtId="43" fontId="1" fillId="0" borderId="0" applyFont="0" applyFill="0" applyBorder="0" applyAlignment="0" applyProtection="0"/>
    <xf numFmtId="0" fontId="8" fillId="0" borderId="0"/>
    <xf numFmtId="43" fontId="7" fillId="0" borderId="0" applyFont="0" applyFill="0" applyBorder="0" applyAlignment="0" applyProtection="0"/>
    <xf numFmtId="0" fontId="13" fillId="0" borderId="0"/>
    <xf numFmtId="0" fontId="1" fillId="0" borderId="0"/>
    <xf numFmtId="0" fontId="1" fillId="29" borderId="23" applyNumberFormat="0" applyFont="0" applyAlignment="0" applyProtection="0"/>
    <xf numFmtId="43" fontId="1" fillId="0" borderId="0" applyFont="0" applyFill="0" applyBorder="0" applyAlignment="0" applyProtection="0"/>
    <xf numFmtId="0" fontId="52" fillId="0" borderId="0" applyNumberFormat="0" applyFill="0" applyBorder="0" applyAlignment="0" applyProtection="0"/>
    <xf numFmtId="9" fontId="8" fillId="0" borderId="0" applyFont="0" applyFill="0" applyBorder="0" applyAlignment="0" applyProtection="0"/>
  </cellStyleXfs>
  <cellXfs count="139">
    <xf numFmtId="0" fontId="0" fillId="0" borderId="0" xfId="0"/>
    <xf numFmtId="0" fontId="4"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4" fillId="3" borderId="1" xfId="0" applyFont="1" applyFill="1" applyBorder="1" applyAlignment="1">
      <alignment vertical="center" wrapText="1"/>
    </xf>
    <xf numFmtId="0" fontId="4" fillId="3"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9" fillId="0" borderId="0" xfId="0" applyFont="1" applyFill="1"/>
    <xf numFmtId="17" fontId="6" fillId="0" borderId="0" xfId="0" applyNumberFormat="1" applyFont="1" applyFill="1"/>
    <xf numFmtId="164" fontId="5" fillId="0" borderId="1" xfId="2" applyNumberFormat="1" applyFont="1" applyBorder="1"/>
    <xf numFmtId="0" fontId="5" fillId="0" borderId="1" xfId="0" applyFont="1" applyBorder="1" applyAlignment="1">
      <alignment shrinkToFit="1"/>
    </xf>
    <xf numFmtId="1" fontId="5" fillId="4" borderId="1" xfId="0" applyNumberFormat="1" applyFont="1" applyFill="1" applyBorder="1" applyAlignment="1">
      <alignment horizontal="right" wrapText="1"/>
    </xf>
    <xf numFmtId="164" fontId="5" fillId="0" borderId="1" xfId="2" applyNumberFormat="1" applyFont="1" applyFill="1" applyBorder="1"/>
    <xf numFmtId="0" fontId="6" fillId="0" borderId="1" xfId="3" applyFont="1" applyFill="1" applyBorder="1"/>
    <xf numFmtId="0" fontId="6" fillId="0" borderId="1" xfId="3" applyFont="1" applyBorder="1" applyAlignment="1">
      <alignment shrinkToFit="1"/>
    </xf>
    <xf numFmtId="0" fontId="10" fillId="0" borderId="1" xfId="4" applyFont="1" applyFill="1" applyBorder="1" applyAlignment="1"/>
    <xf numFmtId="0" fontId="6" fillId="0" borderId="1" xfId="3" applyFont="1" applyFill="1" applyBorder="1" applyAlignment="1">
      <alignment shrinkToFit="1"/>
    </xf>
    <xf numFmtId="0" fontId="4" fillId="3" borderId="1" xfId="0" applyFont="1" applyFill="1" applyBorder="1" applyAlignment="1">
      <alignment vertical="center"/>
    </xf>
    <xf numFmtId="0" fontId="4" fillId="0" borderId="1" xfId="0" applyFont="1" applyFill="1" applyBorder="1" applyAlignment="1">
      <alignment vertical="center"/>
    </xf>
    <xf numFmtId="0" fontId="6" fillId="0" borderId="1" xfId="3" applyFont="1" applyFill="1" applyBorder="1" applyAlignment="1"/>
    <xf numFmtId="165" fontId="4" fillId="3" borderId="1" xfId="1" applyNumberFormat="1" applyFont="1" applyFill="1" applyBorder="1" applyAlignment="1">
      <alignment vertical="center"/>
    </xf>
    <xf numFmtId="165" fontId="4" fillId="0" borderId="1" xfId="1" applyNumberFormat="1" applyFont="1" applyFill="1" applyBorder="1" applyAlignment="1">
      <alignment vertical="center"/>
    </xf>
    <xf numFmtId="0" fontId="4" fillId="3" borderId="1" xfId="0" applyFont="1" applyFill="1" applyBorder="1" applyAlignment="1">
      <alignment vertical="center" shrinkToFit="1"/>
    </xf>
    <xf numFmtId="0" fontId="6" fillId="0" borderId="2" xfId="3" applyFont="1" applyBorder="1"/>
    <xf numFmtId="0" fontId="6" fillId="0" borderId="2" xfId="3" applyFont="1" applyFill="1" applyBorder="1"/>
    <xf numFmtId="0" fontId="6" fillId="0" borderId="2" xfId="0" applyFont="1" applyBorder="1" applyAlignment="1">
      <alignment shrinkToFit="1"/>
    </xf>
    <xf numFmtId="0" fontId="6" fillId="0" borderId="2" xfId="0" applyFont="1" applyBorder="1"/>
    <xf numFmtId="0" fontId="6" fillId="0" borderId="2" xfId="0" applyFont="1" applyBorder="1" applyAlignment="1"/>
    <xf numFmtId="0" fontId="6" fillId="0" borderId="3" xfId="3" applyFont="1" applyBorder="1"/>
    <xf numFmtId="0" fontId="6" fillId="0" borderId="3" xfId="3" applyFont="1" applyFill="1" applyBorder="1"/>
    <xf numFmtId="0" fontId="6" fillId="0" borderId="4" xfId="0" applyFont="1" applyBorder="1"/>
    <xf numFmtId="0" fontId="6" fillId="0" borderId="4" xfId="0" applyFont="1" applyBorder="1" applyAlignment="1"/>
    <xf numFmtId="0" fontId="6" fillId="0" borderId="4" xfId="0" applyFont="1" applyBorder="1" applyAlignment="1">
      <alignment shrinkToFit="1"/>
    </xf>
    <xf numFmtId="0" fontId="6" fillId="0" borderId="1" xfId="0" applyFont="1" applyBorder="1" applyAlignment="1">
      <alignment shrinkToFit="1"/>
    </xf>
    <xf numFmtId="0" fontId="6" fillId="0" borderId="3" xfId="0" applyFont="1" applyBorder="1"/>
    <xf numFmtId="0" fontId="4" fillId="3" borderId="1" xfId="1" applyNumberFormat="1" applyFont="1" applyFill="1" applyBorder="1" applyAlignment="1">
      <alignment vertical="center" wrapText="1"/>
    </xf>
    <xf numFmtId="0" fontId="4" fillId="0" borderId="1" xfId="1" applyNumberFormat="1" applyFont="1" applyFill="1" applyBorder="1" applyAlignment="1">
      <alignment vertical="center" wrapText="1"/>
    </xf>
    <xf numFmtId="0" fontId="2" fillId="2"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3" borderId="1" xfId="0" applyNumberFormat="1" applyFont="1" applyFill="1" applyBorder="1" applyAlignment="1">
      <alignment vertical="center" wrapText="1"/>
    </xf>
    <xf numFmtId="0" fontId="5" fillId="4" borderId="1" xfId="0" applyNumberFormat="1" applyFont="1" applyFill="1" applyBorder="1" applyAlignment="1">
      <alignment horizontal="right" wrapText="1"/>
    </xf>
    <xf numFmtId="0" fontId="5" fillId="0" borderId="1" xfId="2" applyNumberFormat="1" applyFont="1" applyBorder="1"/>
    <xf numFmtId="0" fontId="10" fillId="0" borderId="1" xfId="4" applyNumberFormat="1" applyFont="1" applyFill="1" applyBorder="1" applyAlignment="1"/>
    <xf numFmtId="0" fontId="5" fillId="0" borderId="1" xfId="2" applyNumberFormat="1" applyFont="1" applyFill="1" applyBorder="1"/>
    <xf numFmtId="0" fontId="6" fillId="0" borderId="4" xfId="0" applyNumberFormat="1" applyFont="1" applyBorder="1"/>
    <xf numFmtId="0" fontId="6" fillId="0" borderId="2" xfId="0" applyNumberFormat="1" applyFont="1" applyBorder="1"/>
    <xf numFmtId="0" fontId="4" fillId="0" borderId="1" xfId="1" applyNumberFormat="1" applyFont="1" applyFill="1" applyBorder="1" applyAlignment="1">
      <alignment horizontal="right" vertical="center" wrapText="1"/>
    </xf>
    <xf numFmtId="0" fontId="4" fillId="3" borderId="1" xfId="1" applyNumberFormat="1" applyFont="1" applyFill="1" applyBorder="1" applyAlignment="1">
      <alignment horizontal="right" vertical="center" wrapText="1"/>
    </xf>
    <xf numFmtId="0" fontId="5" fillId="0" borderId="1" xfId="2" applyNumberFormat="1" applyFont="1" applyBorder="1" applyAlignment="1">
      <alignment horizontal="right"/>
    </xf>
    <xf numFmtId="0" fontId="10" fillId="0" borderId="1" xfId="4" applyNumberFormat="1" applyFont="1" applyFill="1" applyBorder="1" applyAlignment="1">
      <alignment horizontal="right"/>
    </xf>
    <xf numFmtId="164" fontId="11" fillId="5" borderId="1" xfId="0"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164" fontId="4" fillId="3" borderId="1" xfId="1" quotePrefix="1" applyNumberFormat="1" applyFont="1" applyFill="1" applyBorder="1" applyAlignment="1">
      <alignment horizontal="right" vertical="center" wrapText="1"/>
    </xf>
    <xf numFmtId="164" fontId="4" fillId="0" borderId="1" xfId="1" quotePrefix="1" applyNumberFormat="1" applyFont="1" applyFill="1" applyBorder="1" applyAlignment="1">
      <alignment horizontal="right" vertical="center" wrapText="1"/>
    </xf>
    <xf numFmtId="164" fontId="4" fillId="3" borderId="1" xfId="1" applyNumberFormat="1" applyFont="1" applyFill="1" applyBorder="1" applyAlignment="1">
      <alignment vertical="center" wrapText="1"/>
    </xf>
    <xf numFmtId="164" fontId="10" fillId="0" borderId="1" xfId="4" applyNumberFormat="1" applyFont="1" applyFill="1" applyBorder="1" applyAlignment="1"/>
    <xf numFmtId="164" fontId="6" fillId="0" borderId="4" xfId="0" applyNumberFormat="1" applyFont="1" applyBorder="1"/>
    <xf numFmtId="164" fontId="6" fillId="0" borderId="2" xfId="0" applyNumberFormat="1" applyFont="1" applyBorder="1"/>
    <xf numFmtId="0" fontId="6" fillId="6" borderId="0" xfId="0" applyFont="1" applyFill="1" applyBorder="1"/>
    <xf numFmtId="0" fontId="6" fillId="6" borderId="0" xfId="0" applyFont="1" applyFill="1" applyBorder="1" applyAlignment="1"/>
    <xf numFmtId="164" fontId="6" fillId="6" borderId="0" xfId="0" applyNumberFormat="1" applyFont="1" applyFill="1" applyBorder="1"/>
    <xf numFmtId="0" fontId="6" fillId="6" borderId="0" xfId="0" applyNumberFormat="1" applyFont="1" applyFill="1" applyBorder="1"/>
    <xf numFmtId="0" fontId="6" fillId="6" borderId="0" xfId="0" applyFont="1" applyFill="1" applyBorder="1" applyAlignment="1">
      <alignment shrinkToFit="1"/>
    </xf>
    <xf numFmtId="0" fontId="12" fillId="6" borderId="0" xfId="0" applyFont="1" applyFill="1" applyBorder="1"/>
    <xf numFmtId="0" fontId="6" fillId="0" borderId="3" xfId="0" applyFont="1" applyBorder="1" applyAlignment="1">
      <alignment horizontal="left" vertical="top" wrapText="1"/>
    </xf>
    <xf numFmtId="0" fontId="52" fillId="0" borderId="1" xfId="111" applyFill="1" applyBorder="1" applyAlignment="1">
      <alignment vertical="center" shrinkToFit="1"/>
    </xf>
    <xf numFmtId="0" fontId="4" fillId="0" borderId="1" xfId="0" applyFont="1" applyFill="1" applyBorder="1" applyAlignment="1">
      <alignment vertical="center" shrinkToFit="1"/>
    </xf>
    <xf numFmtId="0" fontId="52" fillId="3" borderId="1" xfId="111" applyFill="1" applyBorder="1" applyAlignment="1">
      <alignment vertical="center" shrinkToFit="1"/>
    </xf>
    <xf numFmtId="0" fontId="52" fillId="0" borderId="0" xfId="111"/>
    <xf numFmtId="0" fontId="52" fillId="0" borderId="0" xfId="111" applyAlignment="1">
      <alignment shrinkToFit="1"/>
    </xf>
    <xf numFmtId="0" fontId="52" fillId="0" borderId="1" xfId="111" applyBorder="1" applyAlignment="1">
      <alignment shrinkToFit="1"/>
    </xf>
    <xf numFmtId="164" fontId="56" fillId="5" borderId="1" xfId="0" applyNumberFormat="1" applyFont="1" applyFill="1" applyBorder="1" applyAlignment="1">
      <alignment horizontal="left" vertical="center" wrapText="1"/>
    </xf>
    <xf numFmtId="164" fontId="4" fillId="3" borderId="1" xfId="1" quotePrefix="1" applyNumberFormat="1" applyFont="1" applyFill="1" applyBorder="1" applyAlignment="1">
      <alignment horizontal="left" vertical="center" wrapText="1"/>
    </xf>
    <xf numFmtId="164" fontId="4" fillId="0" borderId="1" xfId="1" quotePrefix="1" applyNumberFormat="1" applyFont="1" applyFill="1" applyBorder="1" applyAlignment="1">
      <alignment horizontal="left" vertical="center" wrapText="1"/>
    </xf>
    <xf numFmtId="164" fontId="4" fillId="3" borderId="1" xfId="1" applyNumberFormat="1" applyFont="1" applyFill="1" applyBorder="1" applyAlignment="1">
      <alignment horizontal="left" vertical="center" wrapText="1"/>
    </xf>
    <xf numFmtId="164" fontId="6" fillId="6" borderId="0" xfId="0" applyNumberFormat="1" applyFont="1" applyFill="1" applyBorder="1" applyAlignment="1">
      <alignment horizontal="left"/>
    </xf>
    <xf numFmtId="164" fontId="4" fillId="0" borderId="1" xfId="1" applyNumberFormat="1" applyFont="1" applyFill="1" applyBorder="1" applyAlignment="1">
      <alignment horizontal="left" vertical="center" wrapText="1"/>
    </xf>
    <xf numFmtId="164" fontId="5" fillId="0" borderId="1" xfId="2" applyNumberFormat="1" applyFont="1" applyBorder="1" applyAlignment="1">
      <alignment horizontal="left"/>
    </xf>
    <xf numFmtId="164" fontId="10" fillId="0" borderId="1" xfId="4" applyNumberFormat="1" applyFont="1" applyFill="1" applyBorder="1" applyAlignment="1">
      <alignment horizontal="left"/>
    </xf>
    <xf numFmtId="164" fontId="5" fillId="0" borderId="1" xfId="2" applyNumberFormat="1" applyFont="1" applyFill="1" applyBorder="1" applyAlignment="1">
      <alignment horizontal="left"/>
    </xf>
    <xf numFmtId="164" fontId="6" fillId="0" borderId="4" xfId="0" applyNumberFormat="1" applyFont="1" applyBorder="1" applyAlignment="1">
      <alignment horizontal="left"/>
    </xf>
    <xf numFmtId="164" fontId="6" fillId="0" borderId="2" xfId="0" applyNumberFormat="1" applyFont="1" applyBorder="1" applyAlignment="1">
      <alignment horizontal="left"/>
    </xf>
    <xf numFmtId="17" fontId="6" fillId="6" borderId="0" xfId="0" applyNumberFormat="1" applyFont="1" applyFill="1" applyBorder="1"/>
    <xf numFmtId="0" fontId="4" fillId="3" borderId="1" xfId="1" applyNumberFormat="1" applyFont="1" applyFill="1" applyBorder="1" applyAlignment="1">
      <alignment vertical="center" shrinkToFit="1"/>
    </xf>
    <xf numFmtId="0" fontId="4" fillId="0" borderId="1" xfId="1" applyNumberFormat="1" applyFont="1" applyFill="1" applyBorder="1" applyAlignment="1">
      <alignment vertical="center" shrinkToFit="1"/>
    </xf>
    <xf numFmtId="0" fontId="4" fillId="0" borderId="1" xfId="0" applyNumberFormat="1" applyFont="1" applyFill="1" applyBorder="1" applyAlignment="1">
      <alignment vertical="center" shrinkToFit="1"/>
    </xf>
    <xf numFmtId="0" fontId="4" fillId="3" borderId="1" xfId="0" applyNumberFormat="1" applyFont="1" applyFill="1" applyBorder="1" applyAlignment="1">
      <alignment vertical="center" shrinkToFit="1"/>
    </xf>
    <xf numFmtId="0" fontId="10" fillId="0" borderId="1" xfId="4" applyNumberFormat="1" applyFont="1" applyFill="1" applyBorder="1" applyAlignment="1">
      <alignment shrinkToFit="1"/>
    </xf>
    <xf numFmtId="164" fontId="4" fillId="3"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10" fillId="0" borderId="1" xfId="3" applyFont="1" applyFill="1" applyBorder="1" applyAlignment="1">
      <alignmen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5" xfId="0" applyFont="1" applyBorder="1" applyAlignment="1">
      <alignment horizontal="left" vertical="top" wrapText="1" indent="4"/>
    </xf>
    <xf numFmtId="0" fontId="6" fillId="0" borderId="6" xfId="0" applyFont="1" applyBorder="1" applyAlignment="1">
      <alignment horizontal="left" vertical="top" wrapText="1" indent="4"/>
    </xf>
    <xf numFmtId="0" fontId="6" fillId="0" borderId="3" xfId="0" applyFont="1" applyBorder="1" applyAlignment="1">
      <alignment horizontal="left" vertical="top" wrapText="1" indent="4"/>
    </xf>
    <xf numFmtId="0" fontId="6" fillId="6" borderId="0" xfId="0" applyNumberFormat="1" applyFont="1" applyFill="1" applyBorder="1" applyAlignment="1">
      <alignment horizontal="right"/>
    </xf>
    <xf numFmtId="0" fontId="4" fillId="3" borderId="1" xfId="0" applyNumberFormat="1" applyFont="1" applyFill="1" applyBorder="1" applyAlignment="1">
      <alignment horizontal="right" vertical="center" wrapText="1"/>
    </xf>
    <xf numFmtId="0" fontId="4" fillId="0" borderId="1" xfId="0" applyNumberFormat="1" applyFont="1" applyFill="1" applyBorder="1" applyAlignment="1">
      <alignment horizontal="right" vertical="center" wrapText="1"/>
    </xf>
    <xf numFmtId="0" fontId="6" fillId="0" borderId="4" xfId="0" applyNumberFormat="1" applyFont="1" applyBorder="1" applyAlignment="1">
      <alignment horizontal="right"/>
    </xf>
    <xf numFmtId="0" fontId="6" fillId="0" borderId="2" xfId="0" applyNumberFormat="1" applyFont="1" applyBorder="1" applyAlignment="1">
      <alignment horizontal="right"/>
    </xf>
    <xf numFmtId="1" fontId="5" fillId="4" borderId="1" xfId="0" applyNumberFormat="1" applyFont="1" applyFill="1" applyBorder="1" applyAlignment="1">
      <alignment horizontal="left" wrapText="1"/>
    </xf>
    <xf numFmtId="0" fontId="12" fillId="6" borderId="0" xfId="0" applyFont="1" applyFill="1"/>
    <xf numFmtId="164" fontId="6" fillId="6" borderId="0" xfId="0" applyNumberFormat="1" applyFont="1" applyFill="1"/>
    <xf numFmtId="0" fontId="9" fillId="0" borderId="0" xfId="0" applyFont="1"/>
    <xf numFmtId="0" fontId="6" fillId="6" borderId="0" xfId="0" applyFont="1" applyFill="1"/>
    <xf numFmtId="0" fontId="9" fillId="2" borderId="1" xfId="0" applyFont="1" applyFill="1" applyBorder="1" applyAlignment="1">
      <alignment horizontal="center" vertical="center" wrapText="1"/>
    </xf>
    <xf numFmtId="0" fontId="62" fillId="54" borderId="1" xfId="3" applyFont="1" applyFill="1" applyBorder="1" applyAlignment="1">
      <alignment vertical="top"/>
    </xf>
    <xf numFmtId="164" fontId="9" fillId="54" borderId="1" xfId="0" applyNumberFormat="1" applyFont="1" applyFill="1" applyBorder="1"/>
    <xf numFmtId="0" fontId="12" fillId="0" borderId="3" xfId="3" applyFont="1" applyBorder="1"/>
    <xf numFmtId="0" fontId="12" fillId="0" borderId="2" xfId="3" applyFont="1" applyBorder="1"/>
    <xf numFmtId="0" fontId="63" fillId="0" borderId="1" xfId="3" applyFont="1" applyBorder="1" applyAlignment="1">
      <alignment vertical="top"/>
    </xf>
    <xf numFmtId="164" fontId="6" fillId="0" borderId="1" xfId="0" applyNumberFormat="1" applyFont="1" applyBorder="1"/>
    <xf numFmtId="0" fontId="64" fillId="54" borderId="1" xfId="3" applyFont="1" applyFill="1" applyBorder="1" applyAlignment="1">
      <alignment vertical="top"/>
    </xf>
    <xf numFmtId="164" fontId="6" fillId="54" borderId="1" xfId="0" applyNumberFormat="1" applyFont="1" applyFill="1" applyBorder="1"/>
    <xf numFmtId="0" fontId="63" fillId="0" borderId="1" xfId="3" applyFont="1" applyBorder="1" applyAlignment="1">
      <alignment horizontal="left" vertical="top" indent="3"/>
    </xf>
    <xf numFmtId="0" fontId="65" fillId="3" borderId="1" xfId="3" applyFont="1" applyFill="1" applyBorder="1" applyAlignment="1">
      <alignment horizontal="left" vertical="top" indent="6"/>
    </xf>
    <xf numFmtId="164" fontId="6" fillId="3" borderId="1" xfId="0" applyNumberFormat="1" applyFont="1" applyFill="1" applyBorder="1"/>
    <xf numFmtId="0" fontId="65" fillId="0" borderId="1" xfId="3" applyFont="1" applyBorder="1" applyAlignment="1">
      <alignment horizontal="left" vertical="top" indent="6"/>
    </xf>
    <xf numFmtId="0" fontId="67" fillId="0" borderId="1" xfId="3" applyFont="1" applyBorder="1" applyAlignment="1">
      <alignment horizontal="left" vertical="top" indent="3"/>
    </xf>
    <xf numFmtId="0" fontId="65" fillId="3" borderId="1" xfId="3" applyFont="1" applyFill="1" applyBorder="1" applyAlignment="1">
      <alignment horizontal="left" vertical="top" indent="10"/>
    </xf>
    <xf numFmtId="0" fontId="65" fillId="0" borderId="1" xfId="3" applyFont="1" applyBorder="1" applyAlignment="1">
      <alignment horizontal="left" vertical="top" indent="10"/>
    </xf>
    <xf numFmtId="0" fontId="63" fillId="3" borderId="1" xfId="3" applyFont="1" applyFill="1" applyBorder="1" applyAlignment="1">
      <alignment horizontal="left" vertical="top" indent="3"/>
    </xf>
    <xf numFmtId="164" fontId="6" fillId="3" borderId="1" xfId="0" applyNumberFormat="1" applyFont="1" applyFill="1" applyBorder="1" applyAlignment="1">
      <alignment horizontal="right"/>
    </xf>
    <xf numFmtId="0" fontId="63" fillId="0" borderId="4" xfId="3" applyFont="1" applyBorder="1" applyAlignment="1">
      <alignment vertical="top"/>
    </xf>
    <xf numFmtId="164" fontId="2" fillId="0" borderId="1" xfId="0" applyNumberFormat="1" applyFont="1" applyBorder="1"/>
    <xf numFmtId="164" fontId="2" fillId="0" borderId="1" xfId="0" applyNumberFormat="1" applyFont="1" applyBorder="1" applyAlignment="1">
      <alignment horizontal="right"/>
    </xf>
    <xf numFmtId="0" fontId="69" fillId="0" borderId="1" xfId="3" applyFont="1" applyBorder="1" applyAlignment="1">
      <alignment horizontal="left" vertical="top" indent="6"/>
    </xf>
    <xf numFmtId="164" fontId="6" fillId="0" borderId="1" xfId="0" quotePrefix="1" applyNumberFormat="1" applyFont="1" applyBorder="1" applyAlignment="1">
      <alignment horizontal="right"/>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4" applyFont="1" applyFill="1" applyBorder="1" applyAlignment="1">
      <alignment horizontal="left"/>
    </xf>
    <xf numFmtId="0" fontId="2" fillId="2" borderId="1" xfId="0" applyFont="1" applyFill="1" applyBorder="1" applyAlignment="1">
      <alignment horizontal="center" vertical="center" wrapText="1" shrinkToFit="1"/>
    </xf>
    <xf numFmtId="164" fontId="6" fillId="6" borderId="2" xfId="0" applyNumberFormat="1" applyFont="1" applyFill="1" applyBorder="1"/>
    <xf numFmtId="17" fontId="6" fillId="0" borderId="2" xfId="0" applyNumberFormat="1" applyFont="1" applyBorder="1" applyAlignment="1">
      <alignment horizontal="left"/>
    </xf>
  </cellXfs>
  <cellStyles count="126">
    <cellStyle name="20% - Accent1" xfId="88" builtinId="30" customBuiltin="1"/>
    <cellStyle name="20% - Accent1 2" xfId="29" xr:uid="{00000000-0005-0000-0000-000034000000}"/>
    <cellStyle name="20% - Accent2" xfId="92" builtinId="34" customBuiltin="1"/>
    <cellStyle name="20% - Accent2 2" xfId="33" xr:uid="{00000000-0005-0000-0000-000035000000}"/>
    <cellStyle name="20% - Accent3" xfId="96" builtinId="38" customBuiltin="1"/>
    <cellStyle name="20% - Accent3 2" xfId="37" xr:uid="{00000000-0005-0000-0000-000036000000}"/>
    <cellStyle name="20% - Accent4" xfId="100" builtinId="42" customBuiltin="1"/>
    <cellStyle name="20% - Accent4 2" xfId="41" xr:uid="{00000000-0005-0000-0000-000037000000}"/>
    <cellStyle name="20% - Accent5" xfId="104" builtinId="46" customBuiltin="1"/>
    <cellStyle name="20% - Accent5 2" xfId="45" xr:uid="{00000000-0005-0000-0000-000038000000}"/>
    <cellStyle name="20% - Accent6" xfId="108" builtinId="50" customBuiltin="1"/>
    <cellStyle name="20% - Accent6 2" xfId="49" xr:uid="{00000000-0005-0000-0000-000039000000}"/>
    <cellStyle name="40% - Accent1" xfId="89" builtinId="31" customBuiltin="1"/>
    <cellStyle name="40% - Accent1 2" xfId="30" xr:uid="{00000000-0005-0000-0000-00003A000000}"/>
    <cellStyle name="40% - Accent2" xfId="93" builtinId="35" customBuiltin="1"/>
    <cellStyle name="40% - Accent2 2" xfId="34" xr:uid="{00000000-0005-0000-0000-00003B000000}"/>
    <cellStyle name="40% - Accent3" xfId="97" builtinId="39" customBuiltin="1"/>
    <cellStyle name="40% - Accent3 2" xfId="38" xr:uid="{00000000-0005-0000-0000-00003C000000}"/>
    <cellStyle name="40% - Accent4" xfId="101" builtinId="43" customBuiltin="1"/>
    <cellStyle name="40% - Accent4 2" xfId="42" xr:uid="{00000000-0005-0000-0000-00003D000000}"/>
    <cellStyle name="40% - Accent5" xfId="105" builtinId="47" customBuiltin="1"/>
    <cellStyle name="40% - Accent5 2" xfId="46" xr:uid="{00000000-0005-0000-0000-00003E000000}"/>
    <cellStyle name="40% - Accent6" xfId="109" builtinId="51" customBuiltin="1"/>
    <cellStyle name="40% - Accent6 2" xfId="50" xr:uid="{00000000-0005-0000-0000-00003F000000}"/>
    <cellStyle name="60% - Accent1" xfId="90" builtinId="32" customBuiltin="1"/>
    <cellStyle name="60% - Accent1 2" xfId="31" xr:uid="{00000000-0005-0000-0000-000040000000}"/>
    <cellStyle name="60% - Accent2" xfId="94" builtinId="36" customBuiltin="1"/>
    <cellStyle name="60% - Accent2 2" xfId="35" xr:uid="{00000000-0005-0000-0000-000041000000}"/>
    <cellStyle name="60% - Accent3" xfId="98" builtinId="40" customBuiltin="1"/>
    <cellStyle name="60% - Accent3 2" xfId="39" xr:uid="{00000000-0005-0000-0000-000042000000}"/>
    <cellStyle name="60% - Accent4" xfId="102" builtinId="44" customBuiltin="1"/>
    <cellStyle name="60% - Accent4 2" xfId="43" xr:uid="{00000000-0005-0000-0000-000043000000}"/>
    <cellStyle name="60% - Accent5" xfId="106" builtinId="48" customBuiltin="1"/>
    <cellStyle name="60% - Accent5 2" xfId="47" xr:uid="{00000000-0005-0000-0000-000044000000}"/>
    <cellStyle name="60% - Accent6" xfId="110" builtinId="52" customBuiltin="1"/>
    <cellStyle name="60% - Accent6 2" xfId="51" xr:uid="{00000000-0005-0000-0000-000045000000}"/>
    <cellStyle name="Accent1" xfId="87" builtinId="29" customBuiltin="1"/>
    <cellStyle name="Accent1 2" xfId="28" xr:uid="{00000000-0005-0000-0000-000046000000}"/>
    <cellStyle name="Accent2" xfId="91" builtinId="33" customBuiltin="1"/>
    <cellStyle name="Accent2 2" xfId="32" xr:uid="{00000000-0005-0000-0000-000047000000}"/>
    <cellStyle name="Accent3" xfId="95" builtinId="37" customBuiltin="1"/>
    <cellStyle name="Accent3 2" xfId="36" xr:uid="{00000000-0005-0000-0000-000048000000}"/>
    <cellStyle name="Accent4" xfId="99" builtinId="41" customBuiltin="1"/>
    <cellStyle name="Accent4 2" xfId="40" xr:uid="{00000000-0005-0000-0000-000049000000}"/>
    <cellStyle name="Accent5" xfId="103" builtinId="45" customBuiltin="1"/>
    <cellStyle name="Accent5 2" xfId="44" xr:uid="{00000000-0005-0000-0000-00004A000000}"/>
    <cellStyle name="Accent6" xfId="107" builtinId="49" customBuiltin="1"/>
    <cellStyle name="Accent6 2" xfId="48" xr:uid="{00000000-0005-0000-0000-00004B000000}"/>
    <cellStyle name="Bad" xfId="77" builtinId="27" customBuiltin="1"/>
    <cellStyle name="Bad 2" xfId="17" xr:uid="{00000000-0005-0000-0000-00004C000000}"/>
    <cellStyle name="Calculation" xfId="81" builtinId="22" customBuiltin="1"/>
    <cellStyle name="Calculation 2" xfId="21" xr:uid="{00000000-0005-0000-0000-00004D000000}"/>
    <cellStyle name="Check Cell" xfId="83" builtinId="23" customBuiltin="1"/>
    <cellStyle name="Check Cell 2" xfId="23" xr:uid="{00000000-0005-0000-0000-00004E000000}"/>
    <cellStyle name="Comma" xfId="1" builtinId="3"/>
    <cellStyle name="Comma 2" xfId="5" xr:uid="{00000000-0005-0000-0000-000031000000}"/>
    <cellStyle name="Comma 2 2" xfId="52" xr:uid="{00000000-0005-0000-0000-000050000000}"/>
    <cellStyle name="Comma 2 3" xfId="119" xr:uid="{00000000-0005-0000-0000-000031000000}"/>
    <cellStyle name="Comma 2 4" xfId="123" xr:uid="{00000000-0005-0000-0000-000032000000}"/>
    <cellStyle name="Comma 2 5" xfId="114" xr:uid="{00000000-0005-0000-0000-000001000000}"/>
    <cellStyle name="Comma 3" xfId="53" xr:uid="{00000000-0005-0000-0000-000051000000}"/>
    <cellStyle name="Comma 4" xfId="9" xr:uid="{00000000-0005-0000-0000-00004F000000}"/>
    <cellStyle name="Comma 5" xfId="117" xr:uid="{00000000-0005-0000-0000-00004F000000}"/>
    <cellStyle name="Comma 6" xfId="112" xr:uid="{00000000-0005-0000-0000-000075000000}"/>
    <cellStyle name="Explanatory Text" xfId="85" builtinId="53" customBuiltin="1"/>
    <cellStyle name="Explanatory Text 2" xfId="26" xr:uid="{00000000-0005-0000-0000-000052000000}"/>
    <cellStyle name="Good" xfId="76" builtinId="26" customBuiltin="1"/>
    <cellStyle name="Good 2" xfId="16" xr:uid="{00000000-0005-0000-0000-000053000000}"/>
    <cellStyle name="Header" xfId="115" xr:uid="{00000000-0005-0000-0000-000002000000}"/>
    <cellStyle name="Heading 1" xfId="72" builtinId="16" customBuiltin="1"/>
    <cellStyle name="Heading 1 2" xfId="12" xr:uid="{00000000-0005-0000-0000-000054000000}"/>
    <cellStyle name="Heading 2" xfId="73" builtinId="17" customBuiltin="1"/>
    <cellStyle name="Heading 2 2" xfId="13" xr:uid="{00000000-0005-0000-0000-000055000000}"/>
    <cellStyle name="Heading 3" xfId="74" builtinId="18" customBuiltin="1"/>
    <cellStyle name="Heading 3 2" xfId="14" xr:uid="{00000000-0005-0000-0000-000056000000}"/>
    <cellStyle name="Heading 4" xfId="75" builtinId="19" customBuiltin="1"/>
    <cellStyle name="Heading 4 2" xfId="15" xr:uid="{00000000-0005-0000-0000-000057000000}"/>
    <cellStyle name="Hyperlink" xfId="111" builtinId="8"/>
    <cellStyle name="Hyperlink 2" xfId="7" xr:uid="{00000000-0005-0000-0000-000033000000}"/>
    <cellStyle name="Hyperlink 2 2" xfId="55" xr:uid="{00000000-0005-0000-0000-000059000000}"/>
    <cellStyle name="Hyperlink 3" xfId="56" xr:uid="{00000000-0005-0000-0000-00005A000000}"/>
    <cellStyle name="Hyperlink 4" xfId="54" xr:uid="{00000000-0005-0000-0000-000058000000}"/>
    <cellStyle name="Hyperlink 5" xfId="124" xr:uid="{00000000-0005-0000-0000-00007E000000}"/>
    <cellStyle name="Hyperlink 6" xfId="113" xr:uid="{00000000-0005-0000-0000-00007B000000}"/>
    <cellStyle name="Input" xfId="79" builtinId="20" customBuiltin="1"/>
    <cellStyle name="Input 2" xfId="19" xr:uid="{00000000-0005-0000-0000-00005C000000}"/>
    <cellStyle name="Linked Cell" xfId="82" builtinId="24" customBuiltin="1"/>
    <cellStyle name="Linked Cell 2" xfId="22" xr:uid="{00000000-0005-0000-0000-00005D000000}"/>
    <cellStyle name="Neutral" xfId="78" builtinId="28" customBuiltin="1"/>
    <cellStyle name="Neutral 2" xfId="18" xr:uid="{00000000-0005-0000-0000-00005E000000}"/>
    <cellStyle name="Normal" xfId="0" builtinId="0"/>
    <cellStyle name="Normal 2" xfId="3" xr:uid="{36F6A3F5-A3B8-4848-A98C-C0D34013454B}"/>
    <cellStyle name="Normal 2 2" xfId="58" xr:uid="{00000000-0005-0000-0000-000061000000}"/>
    <cellStyle name="Normal 2 2 2" xfId="59" xr:uid="{00000000-0005-0000-0000-000062000000}"/>
    <cellStyle name="Normal 2 3" xfId="60" xr:uid="{00000000-0005-0000-0000-000063000000}"/>
    <cellStyle name="Normal 2 4" xfId="57" xr:uid="{00000000-0005-0000-0000-000060000000}"/>
    <cellStyle name="Normal 3" xfId="4" xr:uid="{7664A2AD-A5FD-429D-A828-6D11B6915ED7}"/>
    <cellStyle name="Normal 3 2" xfId="62" xr:uid="{00000000-0005-0000-0000-000065000000}"/>
    <cellStyle name="Normal 3 3" xfId="61" xr:uid="{00000000-0005-0000-0000-000064000000}"/>
    <cellStyle name="Normal 3 4" xfId="118" xr:uid="{7664A2AD-A5FD-429D-A828-6D11B6915ED7}"/>
    <cellStyle name="Normal 3 5" xfId="116" xr:uid="{00000000-0005-0000-0000-000005000000}"/>
    <cellStyle name="Normal 4" xfId="63" xr:uid="{00000000-0005-0000-0000-000066000000}"/>
    <cellStyle name="Normal 4 2" xfId="121" xr:uid="{00000000-0005-0000-0000-000033000000}"/>
    <cellStyle name="Normal 5" xfId="64" xr:uid="{00000000-0005-0000-0000-000067000000}"/>
    <cellStyle name="Normal 6" xfId="65" xr:uid="{00000000-0005-0000-0000-000068000000}"/>
    <cellStyle name="Normal 7" xfId="66" xr:uid="{00000000-0005-0000-0000-000069000000}"/>
    <cellStyle name="Normal 8" xfId="8" xr:uid="{00000000-0005-0000-0000-00005F000000}"/>
    <cellStyle name="Normal 9" xfId="120" xr:uid="{00000000-0005-0000-0000-000079000000}"/>
    <cellStyle name="Note 2" xfId="67" xr:uid="{00000000-0005-0000-0000-000071000000}"/>
    <cellStyle name="Note 2 2" xfId="122" xr:uid="{00000000-0005-0000-0000-000034000000}"/>
    <cellStyle name="Note 3" xfId="25" xr:uid="{00000000-0005-0000-0000-000070000000}"/>
    <cellStyle name="Output" xfId="80" builtinId="21" customBuiltin="1"/>
    <cellStyle name="Output 2" xfId="20" xr:uid="{00000000-0005-0000-0000-000072000000}"/>
    <cellStyle name="Percent" xfId="2" builtinId="5"/>
    <cellStyle name="Percent 2" xfId="68" xr:uid="{00000000-0005-0000-0000-000074000000}"/>
    <cellStyle name="Percent 3" xfId="69" xr:uid="{00000000-0005-0000-0000-000075000000}"/>
    <cellStyle name="Percent 4" xfId="70" xr:uid="{00000000-0005-0000-0000-000076000000}"/>
    <cellStyle name="Percent 5" xfId="10" xr:uid="{00000000-0005-0000-0000-000073000000}"/>
    <cellStyle name="Percent 6" xfId="6" xr:uid="{00000000-0005-0000-0000-00006C000000}"/>
    <cellStyle name="Percent 7" xfId="125" xr:uid="{00000000-0005-0000-0000-000083000000}"/>
    <cellStyle name="Title" xfId="71" builtinId="15" customBuiltin="1"/>
    <cellStyle name="Title 2" xfId="11" xr:uid="{00000000-0005-0000-0000-000077000000}"/>
    <cellStyle name="Total" xfId="86" builtinId="25" customBuiltin="1"/>
    <cellStyle name="Total 2" xfId="27" xr:uid="{00000000-0005-0000-0000-000078000000}"/>
    <cellStyle name="Warning Text" xfId="84" builtinId="11" customBuiltin="1"/>
    <cellStyle name="Warning Text 2" xfId="24" xr:uid="{00000000-0005-0000-0000-000079000000}"/>
  </cellStyles>
  <dxfs count="0"/>
  <tableStyles count="0" defaultTableStyle="TableStyleMedium2" defaultPivotStyle="PivotStyleLight16"/>
  <colors>
    <mruColors>
      <color rgb="FF9BE5FF"/>
      <color rgb="FFC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dc.gov/nchs/data/nvsr/nvsr66/nvsr66_01.pdf" TargetMode="External"/><Relationship Id="rId21" Type="http://schemas.openxmlformats.org/officeDocument/2006/relationships/hyperlink" Target="http://www.statsbots.org.bw/sites/default/files/Health%20Statistics%20Report%202010.pdf" TargetMode="External"/><Relationship Id="rId42" Type="http://schemas.openxmlformats.org/officeDocument/2006/relationships/hyperlink" Target="https://www.dhsprogram.com/what-we-do/survey/survey-display-402.cfm" TargetMode="External"/><Relationship Id="rId63" Type="http://schemas.openxmlformats.org/officeDocument/2006/relationships/hyperlink" Target="https://mics-surveys-prod.s3.amazonaws.com/MICS6/East%20Asia%20and%20the%20Pacific/Lao%20People%27s%20Democratic%20Republic/2017/Survey%20findings/Lao%20PDR%202017%20MICS%20Social%20Indicator%20Survey%20II%20Survey%20Findings%20Report_English.pdf" TargetMode="External"/><Relationship Id="rId84" Type="http://schemas.openxmlformats.org/officeDocument/2006/relationships/hyperlink" Target="http://www.inide.gob.ni/endesa/Endesa11_12/HTML/endesa11/assets/common/downloads/Informepreliminar.pdf" TargetMode="External"/><Relationship Id="rId138" Type="http://schemas.openxmlformats.org/officeDocument/2006/relationships/hyperlink" Target="https://mics.unicef.org/surveys" TargetMode="External"/><Relationship Id="rId107" Type="http://schemas.openxmlformats.org/officeDocument/2006/relationships/hyperlink" Target="https://www.socialstyrelsen.se/globalassets/sharepoint-dokument/artikelkatalog/statistik/2014-12-19.pdf" TargetMode="External"/><Relationship Id="rId11" Type="http://schemas.openxmlformats.org/officeDocument/2006/relationships/hyperlink" Target="https://www.dhsprogram.com/publications/publication-FR335-DHS-Final-Reports.cfm" TargetMode="External"/><Relationship Id="rId32" Type="http://schemas.openxmlformats.org/officeDocument/2006/relationships/hyperlink" Target="http://www.gbe-bund.de/gbe10/pkg_isgbe5.prc_isgbe?p_uid=gast&amp;p_aid=46832337&amp;p_sprache=E" TargetMode="External"/><Relationship Id="rId53" Type="http://schemas.openxmlformats.org/officeDocument/2006/relationships/hyperlink" Target="https://mics-surveys-prod.s3.amazonaws.com/MICS6/Middle%20East%20and%20North%20Africa/Iraq/2018/Survey%20findings/Iraq%202018%20MICS%20SFR%20%5BJune%202019%5D_English.pdf" TargetMode="External"/><Relationship Id="rId74" Type="http://schemas.openxmlformats.org/officeDocument/2006/relationships/hyperlink" Target="https://deputyprimeminister.gov.mt/en/dhir/Documents/Births/rpt_NOIS_15_Annual%20finalz%2006102016z.pdf" TargetMode="External"/><Relationship Id="rId128" Type="http://schemas.openxmlformats.org/officeDocument/2006/relationships/hyperlink" Target="https://mics.unicef.org/surveys" TargetMode="External"/><Relationship Id="rId149" Type="http://schemas.openxmlformats.org/officeDocument/2006/relationships/hyperlink" Target="https://proyectos.inei.gob.pe/endes/2020/INFORME_PRINCIPAL_2020/INFORME_PRINCIPAL_ENDES_2020.pdf" TargetMode="External"/><Relationship Id="rId5" Type="http://schemas.openxmlformats.org/officeDocument/2006/relationships/hyperlink" Target="http://www.deis.msal.gov.ar/index.php/tabulados-2/" TargetMode="External"/><Relationship Id="rId95" Type="http://schemas.openxmlformats.org/officeDocument/2006/relationships/hyperlink" Target="https://mics-surveys-prod.s3.amazonaws.com/MICS5/Latin%20America%20and%20Caribbean/Paraguay/2016/Final/Paraguay%202016%20MICS_Spanish.pdf" TargetMode="External"/><Relationship Id="rId22" Type="http://schemas.openxmlformats.org/officeDocument/2006/relationships/hyperlink" Target="http://www.statcan.gc.ca/tables-tableaux/sum-som/l01/cst01/health103a-eng.htm" TargetMode="External"/><Relationship Id="rId27" Type="http://schemas.openxmlformats.org/officeDocument/2006/relationships/hyperlink" Target="https://www.dhsprogram.com/what-we-do/survey/survey-display-443.cfm" TargetMode="External"/><Relationship Id="rId43" Type="http://schemas.openxmlformats.org/officeDocument/2006/relationships/hyperlink" Target="https://www.dhsprogram.com/publications/publication-FR307-DHS-Final-Reports.cfm" TargetMode="External"/><Relationship Id="rId48" Type="http://schemas.openxmlformats.org/officeDocument/2006/relationships/hyperlink" Target="https://mics-surveys-prod.s3.amazonaws.com/MICS5/Latin%20America%20and%20Caribbean/Guyana/2014/Final/Guyana%202014%20MICS_English.pdf" TargetMode="External"/><Relationship Id="rId64" Type="http://schemas.openxmlformats.org/officeDocument/2006/relationships/hyperlink" Target="https://www.moph.gov.lb/en/Pages/8/327/statistical-bulletins" TargetMode="External"/><Relationship Id="rId69" Type="http://schemas.openxmlformats.org/officeDocument/2006/relationships/hyperlink" Target="https://mics-surveys-prod.s3.amazonaws.com/MICS4/Europe%20and%20Central%20Asia/Moldova%2C%20Republic%20of/2012/Final/Moldova%202012%20MICS_English.pdf" TargetMode="External"/><Relationship Id="rId113" Type="http://schemas.openxmlformats.org/officeDocument/2006/relationships/hyperlink" Target="https://www.dhsprogram.com/publications/publication-FR321-DHS-Final-Reports.cfm" TargetMode="External"/><Relationship Id="rId118" Type="http://schemas.openxmlformats.org/officeDocument/2006/relationships/hyperlink" Target="http://prism.spc.int/images/documents/DHS/2007_Tuvalu_DHS-Report.pdf" TargetMode="External"/><Relationship Id="rId134" Type="http://schemas.openxmlformats.org/officeDocument/2006/relationships/hyperlink" Target="https://mics.unicef.org/surveys" TargetMode="External"/><Relationship Id="rId139" Type="http://schemas.openxmlformats.org/officeDocument/2006/relationships/hyperlink" Target="https://mics.unicef.org/surveys" TargetMode="External"/><Relationship Id="rId80" Type="http://schemas.openxmlformats.org/officeDocument/2006/relationships/hyperlink" Target="https://www.dhsprogram.com/publications/publication-FR319-DHS-Final-Reports.cfm" TargetMode="External"/><Relationship Id="rId85" Type="http://schemas.openxmlformats.org/officeDocument/2006/relationships/hyperlink" Target="https://assets.perined.nl/docs/980021f9-6364-4dc1-9147-d976d6f4af8c.pdf" TargetMode="External"/><Relationship Id="rId150" Type="http://schemas.openxmlformats.org/officeDocument/2006/relationships/hyperlink" Target="https://dhsprogram.com/pubs/pdf/FR368/FR368.pdf" TargetMode="External"/><Relationship Id="rId12" Type="http://schemas.openxmlformats.org/officeDocument/2006/relationships/hyperlink" Target="https://www.dhsprogram.com/what-we-do/survey/survey-display-491.cfm" TargetMode="External"/><Relationship Id="rId17" Type="http://schemas.openxmlformats.org/officeDocument/2006/relationships/hyperlink" Target="https://mics-surveys-prod.s3.amazonaws.com/MICS5/Latin%20America%20and%20Caribbean/Belize/2015-2016/Final/Belize%202015-16%20MICS_English.pdf" TargetMode="External"/><Relationship Id="rId33" Type="http://schemas.openxmlformats.org/officeDocument/2006/relationships/hyperlink" Target="https://www.statbank.dk/statbank5a/default.asp?w=1280" TargetMode="External"/><Relationship Id="rId38" Type="http://schemas.openxmlformats.org/officeDocument/2006/relationships/hyperlink" Target="https://www.dhsprogram.com/publications/publication-FR328-DHS-Final-Reports.cfm" TargetMode="External"/><Relationship Id="rId59" Type="http://schemas.openxmlformats.org/officeDocument/2006/relationships/hyperlink" Target="https://mics-surveys-prod.s3.amazonaws.com/MICS6/Europe%20and%20Central%20Asia/Kyrgyzstan/2018/Survey%20findings/Kyrgyzstan%20MICS%202018_English.pdf" TargetMode="External"/><Relationship Id="rId103" Type="http://schemas.openxmlformats.org/officeDocument/2006/relationships/hyperlink" Target="http://www.statistica.sm/on-line/en/home/publications/docCatbulletin-of-statistics.14000510.1.10.1.1.html?Categoria=" TargetMode="External"/><Relationship Id="rId108" Type="http://schemas.openxmlformats.org/officeDocument/2006/relationships/hyperlink" Target="https://mics-surveys-prod.s3.amazonaws.com/MICS5/Eastern%20and%20Southern%20Africa/Eswatini/2014/Final/Swaziland%202014%20MICS%20Final%20Report_English.pdf" TargetMode="External"/><Relationship Id="rId124" Type="http://schemas.openxmlformats.org/officeDocument/2006/relationships/hyperlink" Target="http://prism.spc.int/images/documents/DHS/2012_Tonga_DHS_Report_Final.pdf" TargetMode="External"/><Relationship Id="rId129" Type="http://schemas.openxmlformats.org/officeDocument/2006/relationships/hyperlink" Target="https://mics.unicef.org/surveys" TargetMode="External"/><Relationship Id="rId54" Type="http://schemas.openxmlformats.org/officeDocument/2006/relationships/hyperlink" Target="http://px.hagstofa.is/pxen/pxweb/en/Ibuar/Ibuar__Faeddirdanir__faeddir__faedingar/MAN05111.px" TargetMode="External"/><Relationship Id="rId70" Type="http://schemas.openxmlformats.org/officeDocument/2006/relationships/hyperlink" Target="https://www.dhsprogram.com/publications/publication-FR236-DHS-Final-Reports.cfm" TargetMode="External"/><Relationship Id="rId75" Type="http://schemas.openxmlformats.org/officeDocument/2006/relationships/hyperlink" Target="http://health.govmu.org/English/Statistics/Health/Mauritius/Documents/NATIONAL%20REPORT%202015.pdf" TargetMode="External"/><Relationship Id="rId91" Type="http://schemas.openxmlformats.org/officeDocument/2006/relationships/hyperlink" Target="https://www.dhsprogram.com/publications/publication-FR347-DHS-Final-Reports.cfm" TargetMode="External"/><Relationship Id="rId96" Type="http://schemas.openxmlformats.org/officeDocument/2006/relationships/hyperlink" Target="http://www.insse.ro/cms/ro/tags/evenimente-demografice" TargetMode="External"/><Relationship Id="rId140" Type="http://schemas.openxmlformats.org/officeDocument/2006/relationships/hyperlink" Target="https://mics.unicef.org/surveys" TargetMode="External"/><Relationship Id="rId145" Type="http://schemas.openxmlformats.org/officeDocument/2006/relationships/hyperlink" Target="https://mics.unicef.org/surveys" TargetMode="External"/><Relationship Id="rId1" Type="http://schemas.openxmlformats.org/officeDocument/2006/relationships/hyperlink" Target="https://www.dhsprogram.com/what-we-do/survey/survey-display-471.cfm" TargetMode="External"/><Relationship Id="rId6" Type="http://schemas.openxmlformats.org/officeDocument/2006/relationships/hyperlink" Target="https://www.dhsprogram.com/what-we-do/survey/survey-display-492.cfm" TargetMode="External"/><Relationship Id="rId23" Type="http://schemas.openxmlformats.org/officeDocument/2006/relationships/hyperlink" Target="https://mics-surveys-prod.s3.amazonaws.com/MICS5/West%20and%20Central%20Africa/C%C3%B4te%20d%27Ivoire/2016/Final/Cote%20d%27Ivoire%202016%20MICS_French.pdf" TargetMode="External"/><Relationship Id="rId28" Type="http://schemas.openxmlformats.org/officeDocument/2006/relationships/hyperlink" Target="https://mics-surveys-prod.s3.amazonaws.com/MICS4/Latin%20America%20and%20Caribbean/Costa%20Rica/2011/Final/Costa%20Rica%202011%20MICS_Spanish.pdf" TargetMode="External"/><Relationship Id="rId49" Type="http://schemas.openxmlformats.org/officeDocument/2006/relationships/hyperlink" Target="https://www.dhsprogram.com/publications/publication-FR274-DHS-Final-Reports.cfm" TargetMode="External"/><Relationship Id="rId114" Type="http://schemas.openxmlformats.org/officeDocument/2006/relationships/hyperlink" Target="https://www.dhsprogram.com/publications/publication-FR333-DHS-Final-Reports.cfm" TargetMode="External"/><Relationship Id="rId119" Type="http://schemas.openxmlformats.org/officeDocument/2006/relationships/hyperlink" Target="https://mics-surveys-prod.s3.amazonaws.com/MICS5/East%20Asia%20and%20the%20Pacific/Viet%20Nam/2013-2014/Final/Viet%20Nam%202013-14%20MICS_English.pdf" TargetMode="External"/><Relationship Id="rId44" Type="http://schemas.openxmlformats.org/officeDocument/2006/relationships/hyperlink" Target="https://mics-surveys-prod.s3.amazonaws.com/MICS5/West%20and%20Central%20Africa/Guinea/2016/Final/Guinea%202016%20MICS_French.pdf" TargetMode="External"/><Relationship Id="rId60" Type="http://schemas.openxmlformats.org/officeDocument/2006/relationships/hyperlink" Target="https://www.dhsprogram.com/publications/publication-FR312-DHS-Final-Reports.cfm" TargetMode="External"/><Relationship Id="rId65" Type="http://schemas.openxmlformats.org/officeDocument/2006/relationships/hyperlink" Target="https://mics-surveys-prod.s3.amazonaws.com/MICS4/Latin%20America%20and%20Caribbean/Saint%20Lucia/2012/Final/Saint%20Lucia%202012%20MICS_English.pdf" TargetMode="External"/><Relationship Id="rId81" Type="http://schemas.openxmlformats.org/officeDocument/2006/relationships/hyperlink" Target="https://newss.statistics.gov.my/newss-portalx/ep/epFreeDownloadContentSearch.seam?cid=1586" TargetMode="External"/><Relationship Id="rId86" Type="http://schemas.openxmlformats.org/officeDocument/2006/relationships/hyperlink" Target="https://www.fhi.no/en/op/data-access-from-health-registries-health-studies-and-biobanks/medical-birth-registry-and-registry-of-pregnancy-termination/access-to-data/" TargetMode="External"/><Relationship Id="rId130" Type="http://schemas.openxmlformats.org/officeDocument/2006/relationships/hyperlink" Target="https://mics-surveys-prod.s3.amazonaws.com/MICS6/Middle%20East%20and%20North%20Africa/State%20of%20Palestine/2019-2020/Survey%20findings/State%20of%20Palestine%202019-20%20Survey%20Findings%20Report_English.pdf" TargetMode="External"/><Relationship Id="rId135" Type="http://schemas.openxmlformats.org/officeDocument/2006/relationships/hyperlink" Target="https://mics.unicef.org/surveys" TargetMode="External"/><Relationship Id="rId151" Type="http://schemas.openxmlformats.org/officeDocument/2006/relationships/hyperlink" Target="https://mics-surveys-prod.s3.amazonaws.com/MICS6/West%20and%20Central%20Africa/Sierra%20Leone/2017/Survey%20findings/Sierra%20Leone%202017%20MICS%20Survey%20Findings%20Report_English.pdf" TargetMode="External"/><Relationship Id="rId13" Type="http://schemas.openxmlformats.org/officeDocument/2006/relationships/hyperlink" Target="https://www.dhsprogram.com/what-we-do/survey/survey-display-329.cfm" TargetMode="External"/><Relationship Id="rId18" Type="http://schemas.openxmlformats.org/officeDocument/2006/relationships/hyperlink" Target="https://mics-surveys-prod.s3.amazonaws.com/MICS4/Latin%20America%20and%20Caribbean/Barbados/2012/Final/Barbados%202012%20MICS_English.pdf" TargetMode="External"/><Relationship Id="rId39" Type="http://schemas.openxmlformats.org/officeDocument/2006/relationships/hyperlink" Target="http://www.ine.es/dynt3/inebase/en/index.htm?type=pcaxis&amp;path=/t20/e301/nacim/a2015/&amp;file=pcaxis" TargetMode="External"/><Relationship Id="rId109" Type="http://schemas.openxmlformats.org/officeDocument/2006/relationships/hyperlink" Target="https://mics-surveys-prod.s3.amazonaws.com/MICS3/Middle%20East%20and%20North%20Africa/Syrian%20Arab%20Republic/2006/Final/Syrian%20Arab%20Republic%202006%20MICS_English.pdf" TargetMode="External"/><Relationship Id="rId34" Type="http://schemas.openxmlformats.org/officeDocument/2006/relationships/hyperlink" Target="https://mics-surveys-prod.s3.amazonaws.com/MICS5/Latin%20America%20and%20Caribbean/Dominican%20Republic/2014/Final/Dominican%20Republic%202014%20MICS_Spanish.pdf" TargetMode="External"/><Relationship Id="rId50" Type="http://schemas.openxmlformats.org/officeDocument/2006/relationships/hyperlink" Target="https://www.dhsprogram.com/publications/publication-FR326-DHS-Final-Reports.cfm" TargetMode="External"/><Relationship Id="rId55" Type="http://schemas.openxmlformats.org/officeDocument/2006/relationships/hyperlink" Target="https://www.dhsprogram.com/publications/publication-FR346-DHS-Final-Reports.cfm" TargetMode="External"/><Relationship Id="rId76" Type="http://schemas.openxmlformats.org/officeDocument/2006/relationships/hyperlink" Target="https://www.dhsprogram.com/publications/publication-FR324-DHS-Final-Reports.cfm" TargetMode="External"/><Relationship Id="rId97" Type="http://schemas.openxmlformats.org/officeDocument/2006/relationships/hyperlink" Target="http://ghdx.healthdata.org/series/qatar-vital-statistics-annual-bulletin" TargetMode="External"/><Relationship Id="rId104" Type="http://schemas.openxmlformats.org/officeDocument/2006/relationships/hyperlink" Target="https://mics-surveys-prod.s3.amazonaws.com/MICS3/Eastern%20and%20Southern%20Africa/Somalia/2006/Final/Somalia%202006%20MICS_English.pdf" TargetMode="External"/><Relationship Id="rId120" Type="http://schemas.openxmlformats.org/officeDocument/2006/relationships/hyperlink" Target="https://vnso.gov.vu/index.php/component/advlisting/?view=download&amp;fileId=2927" TargetMode="External"/><Relationship Id="rId125" Type="http://schemas.openxmlformats.org/officeDocument/2006/relationships/hyperlink" Target="http://tabnet.datasus.gov.br/cgi/deftohtm.exe?sinasc/cnv/nvuf.def" TargetMode="External"/><Relationship Id="rId141" Type="http://schemas.openxmlformats.org/officeDocument/2006/relationships/hyperlink" Target="https://mics.unicef.org/surveys" TargetMode="External"/><Relationship Id="rId146" Type="http://schemas.openxmlformats.org/officeDocument/2006/relationships/hyperlink" Target="https://mics.unicef.org/surveys" TargetMode="External"/><Relationship Id="rId7" Type="http://schemas.openxmlformats.org/officeDocument/2006/relationships/hyperlink" Target="https://www.aihw.gov.au/getmedia/728e7dc2-ced6-47b7-addd-befc9d95af2d/aihw-per-91-inbrief.pdf.aspx?inline=true" TargetMode="External"/><Relationship Id="rId71" Type="http://schemas.openxmlformats.org/officeDocument/2006/relationships/hyperlink" Target="http://www.health.gov.mv/Uploads/Downloads/Informations/Informations(82).pdf" TargetMode="External"/><Relationship Id="rId92" Type="http://schemas.openxmlformats.org/officeDocument/2006/relationships/hyperlink" Target="https://stat.gov.pl/en/topics/statistical-yearbooks/statistical-yearbooks/demographic-yearbook-of-poland-2017,3,11.html" TargetMode="External"/><Relationship Id="rId2" Type="http://schemas.openxmlformats.org/officeDocument/2006/relationships/hyperlink" Target="https://www.dhsprogram.com/what-we-do/survey/survey-display-477.cfm" TargetMode="External"/><Relationship Id="rId29" Type="http://schemas.openxmlformats.org/officeDocument/2006/relationships/hyperlink" Target="https://mics-surveys-prod.s3.amazonaws.com/MICS5/Latin%20America%20and%20Caribbean/Cuba/2014/Final/Cuba%202014%20MICS_Spanish.pdf" TargetMode="External"/><Relationship Id="rId24" Type="http://schemas.openxmlformats.org/officeDocument/2006/relationships/hyperlink" Target="https://mics-surveys-prod.s3.amazonaws.com/MICS5/West%20and%20Central%20Africa/Cameroon/2014/Final/Cameroon%202014%20MICS_French.pdf" TargetMode="External"/><Relationship Id="rId40" Type="http://schemas.openxmlformats.org/officeDocument/2006/relationships/hyperlink" Target="https://www.julkari.fi/bitstream/handle/10024/131259/Tr_16_2016.pdf?sequence=1" TargetMode="External"/><Relationship Id="rId45" Type="http://schemas.openxmlformats.org/officeDocument/2006/relationships/hyperlink" Target="https://www.dhsprogram.com/publications/publication-FR271-DHS-Final-Reports.cfm" TargetMode="External"/><Relationship Id="rId66" Type="http://schemas.openxmlformats.org/officeDocument/2006/relationships/hyperlink" Target="https://osp.stat.gov.lt/statistiniu-rodikliu-analize?indicator=S3R0191" TargetMode="External"/><Relationship Id="rId87" Type="http://schemas.openxmlformats.org/officeDocument/2006/relationships/hyperlink" Target="https://www.health.govt.nz/publication/report-maternity-2015" TargetMode="External"/><Relationship Id="rId110" Type="http://schemas.openxmlformats.org/officeDocument/2006/relationships/hyperlink" Target="https://www.dhsprogram.com/publications/publication-FR317-DHS-Final-Reports.cfm" TargetMode="External"/><Relationship Id="rId115" Type="http://schemas.openxmlformats.org/officeDocument/2006/relationships/hyperlink" Target="https://mics-surveys-prod.s3.amazonaws.com/MICS4/Europe%20and%20Central%20Asia/Ukraine/2012/Final/Ukraine%202012%20MICS_English.pdf" TargetMode="External"/><Relationship Id="rId131" Type="http://schemas.openxmlformats.org/officeDocument/2006/relationships/hyperlink" Target="https://mics.unicef.org/surveys" TargetMode="External"/><Relationship Id="rId136" Type="http://schemas.openxmlformats.org/officeDocument/2006/relationships/hyperlink" Target="https://mics.unicef.org/surveys" TargetMode="External"/><Relationship Id="rId61" Type="http://schemas.openxmlformats.org/officeDocument/2006/relationships/hyperlink" Target="http://kosis.kr/statHtml/statHtml.do?orgId=101&amp;tblId=DT_1B80A03&amp;conn_path=I3" TargetMode="External"/><Relationship Id="rId82" Type="http://schemas.openxmlformats.org/officeDocument/2006/relationships/hyperlink" Target="https://www.dhsprogram.com/publications/publication-FR298-DHS-Final-Reports.cfm" TargetMode="External"/><Relationship Id="rId152" Type="http://schemas.openxmlformats.org/officeDocument/2006/relationships/hyperlink" Target="http://www.hips.hacettepe.edu.tr/eng/tdhs2018/TDHS_2018_main_report.pdf" TargetMode="External"/><Relationship Id="rId19" Type="http://schemas.openxmlformats.org/officeDocument/2006/relationships/hyperlink" Target="http://www.moh.gov.bn/Downloadables/Health%20Information%20Booklet%202016%20(21st%20Edition%20Revision%202).pdf" TargetMode="External"/><Relationship Id="rId14" Type="http://schemas.openxmlformats.org/officeDocument/2006/relationships/hyperlink" Target="http://www.nsi.bg/sites/default/files/files/publications/DMGR2016.pdf" TargetMode="External"/><Relationship Id="rId30" Type="http://schemas.openxmlformats.org/officeDocument/2006/relationships/hyperlink" Target="https://www.moh.gov.cy/moh/moh.nsf/All/8DC461429CBC4DE7C22579CE002EF07D/$file/Perinatal%20Health%20Report%202018_Cyprus%20Maternity%20Units%202014-2016.pdf" TargetMode="External"/><Relationship Id="rId35" Type="http://schemas.openxmlformats.org/officeDocument/2006/relationships/hyperlink" Target="https://www.dhsprogram.com/pubs/pdf/FR302/FR302.pdf" TargetMode="External"/><Relationship Id="rId56" Type="http://schemas.openxmlformats.org/officeDocument/2006/relationships/hyperlink" Target="http://www.e-stat.go.jp/SG1/estat/ListE.do?lid=000001157965" TargetMode="External"/><Relationship Id="rId77" Type="http://schemas.openxmlformats.org/officeDocument/2006/relationships/hyperlink" Target="https://mics-surveys-prod.s3.amazonaws.com/MICS5/East%20Asia%20and%20the%20Pacific/Mongolia/2013-2014/Final/Mongolia%202013-14%20MICS-SISS_English.pdf" TargetMode="External"/><Relationship Id="rId100" Type="http://schemas.openxmlformats.org/officeDocument/2006/relationships/hyperlink" Target="https://www.ica.gov.sg/docs/default-source/ica/stats/annual-bd-statistics/stats_2016_annual_rbd_report.pdf" TargetMode="External"/><Relationship Id="rId105" Type="http://schemas.openxmlformats.org/officeDocument/2006/relationships/hyperlink" Target="https://podatki.nijz.si/pxweb/sl/NIJZ%20podatkovni%20portal/?px_language=sl&amp;px_db=NIJZ+podatkovni+portal&amp;rxid=29accf53-0476-458c-9b61-6572d3762ec3" TargetMode="External"/><Relationship Id="rId126" Type="http://schemas.openxmlformats.org/officeDocument/2006/relationships/hyperlink" Target="https://dhsprogram.com/methodology/survey/survey-display-525.cfm" TargetMode="External"/><Relationship Id="rId147" Type="http://schemas.openxmlformats.org/officeDocument/2006/relationships/hyperlink" Target="https://www.minsalud.gob.bo/images/Documentacion/EDSA-2016.pdf" TargetMode="External"/><Relationship Id="rId8" Type="http://schemas.openxmlformats.org/officeDocument/2006/relationships/hyperlink" Target="http://statcube.at/statistik.at/" TargetMode="External"/><Relationship Id="rId51" Type="http://schemas.openxmlformats.org/officeDocument/2006/relationships/hyperlink" Target="http://statinfo.ksh.hu/Statinfo/themeSelector.jsp?&amp;lang=en" TargetMode="External"/><Relationship Id="rId72" Type="http://schemas.openxmlformats.org/officeDocument/2006/relationships/hyperlink" Target="https://mics-surveys-prod.s3.amazonaws.com/MICS5/Latin%20America%20and%20Caribbean/Mexico/2015/Final/Mexico%202015%20MICS_Spanish.pdf" TargetMode="External"/><Relationship Id="rId93" Type="http://schemas.openxmlformats.org/officeDocument/2006/relationships/hyperlink" Target="https://www.ine.pt/xportal/xmain?xpid=INE&amp;xpgid=ine_indicadores&amp;indOcorrCod=0008090&amp;contexto=bd&amp;selTab=tab2&amp;xlang=en" TargetMode="External"/><Relationship Id="rId98" Type="http://schemas.openxmlformats.org/officeDocument/2006/relationships/hyperlink" Target="https://www.dhsprogram.com/publications/publication-FR316-DHS-Final-Reports.cfm" TargetMode="External"/><Relationship Id="rId121" Type="http://schemas.openxmlformats.org/officeDocument/2006/relationships/hyperlink" Target="http://www.sbs.gov.ws/index.php/new-document-library?view=download&amp;fileId=1648" TargetMode="External"/><Relationship Id="rId142" Type="http://schemas.openxmlformats.org/officeDocument/2006/relationships/hyperlink" Target="https://mics.unicef.org/surveys" TargetMode="External"/><Relationship Id="rId3" Type="http://schemas.openxmlformats.org/officeDocument/2006/relationships/hyperlink" Target="https://www.salut.ad/images/stories/Salut/pdfs/departament/Natalitat_Mortalitat_2008-2012.pdf" TargetMode="External"/><Relationship Id="rId25" Type="http://schemas.openxmlformats.org/officeDocument/2006/relationships/hyperlink" Target="https://mics-surveys-prod.s3.amazonaws.com/MICS5/West%20and%20Central%20Africa/Congo/2014-2015/Final/Congo%202014-15%20MICS_French.pdf" TargetMode="External"/><Relationship Id="rId46" Type="http://schemas.openxmlformats.org/officeDocument/2006/relationships/hyperlink" Target="http://www.statistics.gr/en/statistics/-/publication/SPO03/2015" TargetMode="External"/><Relationship Id="rId67" Type="http://schemas.openxmlformats.org/officeDocument/2006/relationships/hyperlink" Target="http://sante.public.lu/fr/publications/s/surveillance-sante-perinatale-lux-2014-2015-2016/surveillance-sante-perinatale-lux-2014-2015-2016.pdf" TargetMode="External"/><Relationship Id="rId116" Type="http://schemas.openxmlformats.org/officeDocument/2006/relationships/hyperlink" Target="https://mics-surveys-prod.s3.amazonaws.com/MICS4/Latin%20America%20and%20Caribbean/Uruguay/2012-2013/Final/Uruguay%202012-13%20MICS_Spanish.pdf" TargetMode="External"/><Relationship Id="rId137" Type="http://schemas.openxmlformats.org/officeDocument/2006/relationships/hyperlink" Target="https://mics.unicef.org/surveys" TargetMode="External"/><Relationship Id="rId20" Type="http://schemas.openxmlformats.org/officeDocument/2006/relationships/hyperlink" Target="https://mics-surveys-prod.s3.amazonaws.com/MICS4/South%20Asia/Bhutan/2010/Final/Bhutan%202010%20MICS_English.pdf" TargetMode="External"/><Relationship Id="rId41" Type="http://schemas.openxmlformats.org/officeDocument/2006/relationships/hyperlink" Target="http://www.data.drees.sante.gouv.fr/ReportFolders/reportFolders.aspx" TargetMode="External"/><Relationship Id="rId62" Type="http://schemas.openxmlformats.org/officeDocument/2006/relationships/hyperlink" Target="https://www.csb.gov.kw/Pages/Statistics?ID=10&amp;ParentCatID=1" TargetMode="External"/><Relationship Id="rId83" Type="http://schemas.openxmlformats.org/officeDocument/2006/relationships/hyperlink" Target="https://www.dhsprogram.com/publications/publication-FR277-DHS-Final-Reports.cfm" TargetMode="External"/><Relationship Id="rId88" Type="http://schemas.openxmlformats.org/officeDocument/2006/relationships/hyperlink" Target="https://www.moh.gov.om/documents/274609/274943/Health+fact+2017/a2110a6e-59b0-89d1-3f4f-5b54bf83c32e" TargetMode="External"/><Relationship Id="rId111" Type="http://schemas.openxmlformats.org/officeDocument/2006/relationships/hyperlink" Target="https://www.dhsprogram.com/publications/publication-FR341-DHS-Final-Reports.cfm" TargetMode="External"/><Relationship Id="rId132" Type="http://schemas.openxmlformats.org/officeDocument/2006/relationships/hyperlink" Target="https://mics.unicef.org/surveys" TargetMode="External"/><Relationship Id="rId153" Type="http://schemas.openxmlformats.org/officeDocument/2006/relationships/hyperlink" Target="https://www.dhsprogram.com/pubs/pdf/FR337/FR337.pdf" TargetMode="External"/><Relationship Id="rId15" Type="http://schemas.openxmlformats.org/officeDocument/2006/relationships/hyperlink" Target="https://www.bahamas.gov.bs/wps/wcm/connect/27884f58-8e95-4a54-8751-04d8709d1df3/Live+births+1992-2016e-mail.pdf?MOD=AJPERES" TargetMode="External"/><Relationship Id="rId36" Type="http://schemas.openxmlformats.org/officeDocument/2006/relationships/hyperlink" Target="https://www.tai.ee/en/r-and-d/registers/estonian-medical-birth-registry-and-estonian-abortion-registry/statistical-data-of-embr-and-ear" TargetMode="External"/><Relationship Id="rId57" Type="http://schemas.openxmlformats.org/officeDocument/2006/relationships/hyperlink" Target="https://mics-surveys-prod.s3.amazonaws.com/MICS5/Europe%20and%20Central%20Asia/Kazakhstan/2015/Final/Kazakhstan%202015%20MICS_English.pdf" TargetMode="External"/><Relationship Id="rId106" Type="http://schemas.openxmlformats.org/officeDocument/2006/relationships/hyperlink" Target="https://slovak.statistics.sk/wps/portal/!ut/p/z1/rVNdc6IwFP01fYy5CQmBx6gVUccVEKx52QkQKquA3bK6_feLHR_W6RS3M5uHTD7OuTfn5F6s8BNWtT6Vz7otm1ofuv1W2d8D4TvDIZEAgo_Bn8XjwItcAgzw5hbgLMNH8Ndy5YUz1gE4Vt21DIIgWiQJeAmdgG8RD5ZxDDARV34PQN2EHyYUfLEMyTwIvDlhV_7Ik1MmFgDOwuPgy2kcuoFlgbR6-St-5cMnQ8K_8XseqL7m3y0_FvfyJ1hhldXtsd3hbZO-6h0yNTr-Sh-gmw7lXmeleYDTq2n3b3-f5MQh1DguspnmiBVFgdLMEoibLIcsp3nB0kvsY1bmeMsNL7hmDGnGNWLGtZEuRIGEyUmWsSwX7gctH8Wqfqs3l3x3fvNeDNVr2MXPd8AkWlHpMm80Dr91BbceUSda2BQ8-w4ACF5Om8rgyNR42wkWnwqeU7w5leaM47r5WXXNFH3RzyngGVZlWg3OWTWAAaGOsBklzHGp1a0v3Vn-eHlRsiuBpm7N7xY__fcaOFbx-6gc6w3tw8dCntfF7vD8B14FNpU!/dz/d5/L2dBISEvZ0FBIS9nQSEh/" TargetMode="External"/><Relationship Id="rId127" Type="http://schemas.openxmlformats.org/officeDocument/2006/relationships/hyperlink" Target="https://mics.unicef.org/surveys" TargetMode="External"/><Relationship Id="rId10" Type="http://schemas.openxmlformats.org/officeDocument/2006/relationships/hyperlink" Target="https://statbel.fgov.be/en/themes/population/births-and-fertility" TargetMode="External"/><Relationship Id="rId31" Type="http://schemas.openxmlformats.org/officeDocument/2006/relationships/hyperlink" Target="https://www.czso.cz/csu/czso/casova_rada_demografie" TargetMode="External"/><Relationship Id="rId52" Type="http://schemas.openxmlformats.org/officeDocument/2006/relationships/hyperlink" Target="https://www.dhsprogram.com/publications/publication-FR339-DHS-Final-Reports.cfm" TargetMode="External"/><Relationship Id="rId73" Type="http://schemas.openxmlformats.org/officeDocument/2006/relationships/hyperlink" Target="https://mics-surveys-prod.s3.amazonaws.com/MICS4/Europe%20and%20Central%20Asia/North%20Macedonia%2C%20Republic%20of/2011/Final/Macedonia%20%28National%20and%20Roma%20Settlements%29%202011%20MICS_English.pdf" TargetMode="External"/><Relationship Id="rId78" Type="http://schemas.openxmlformats.org/officeDocument/2006/relationships/hyperlink" Target="https://www.dhsprogram.com/publications/publication-FR266-DHS-Final-Reports.cfm" TargetMode="External"/><Relationship Id="rId94" Type="http://schemas.openxmlformats.org/officeDocument/2006/relationships/hyperlink" Target="https://mics-surveys-prod.s3.amazonaws.com/MICS6/East%20Asia%20and%20the%20Pacific/Korea%2C%20Democratic%20People%27s%20Republic%20of/2017/Survey%20findings/Korea%20DPR%202017%20MICS_English.pdf" TargetMode="External"/><Relationship Id="rId99" Type="http://schemas.openxmlformats.org/officeDocument/2006/relationships/hyperlink" Target="https://mics-surveys-prod.s3.amazonaws.com/MICS5/Middle%20East%20and%20North%20Africa/Sudan/2014/Final/Sudan%202014%20MICS_English.pdf" TargetMode="External"/><Relationship Id="rId101" Type="http://schemas.openxmlformats.org/officeDocument/2006/relationships/hyperlink" Target="https://spccfpstore1.blob.core.windows.net/digitallibrary-docs/files/98/9803c4a5b975bfce9b10065468d0031d.pdf?sv=2015-12-11&amp;sr=b&amp;sig=n5DUmTAAUsiFNH3l18Y53C17ZF%2BPHqGiUvQ20xzkojM%3D&amp;se=2019-12-24T10%3A31%3A11Z&amp;sp=r&amp;rscc=public%2C%20max-age%3D864000%2C%20max-stale%3D86400&amp;rsct=application%2Fpdf&amp;rscd=inline%3B%20filename%3D%22SI_Demographic_and_Health_Survey_DHS_2015.pdf%22" TargetMode="External"/><Relationship Id="rId122" Type="http://schemas.openxmlformats.org/officeDocument/2006/relationships/hyperlink" Target="https://www.dhsprogram.com/publications/publication-FR296-DHS-Final-Reports.cfm" TargetMode="External"/><Relationship Id="rId143" Type="http://schemas.openxmlformats.org/officeDocument/2006/relationships/hyperlink" Target="https://mics.unicef.org/surveys" TargetMode="External"/><Relationship Id="rId148" Type="http://schemas.openxmlformats.org/officeDocument/2006/relationships/hyperlink" Target="https://www.sante.gov.ma/Publications/Etudes_enquete/Pages/default.aspx" TargetMode="External"/><Relationship Id="rId4" Type="http://schemas.openxmlformats.org/officeDocument/2006/relationships/hyperlink" Target="http://data.bayanat.ae/en_GB/organization/ministry-of-health-and-prevention" TargetMode="External"/><Relationship Id="rId9" Type="http://schemas.openxmlformats.org/officeDocument/2006/relationships/hyperlink" Target="https://www.stat.gov.az/menu/6/statistical_yearbooks/source/demoqraphy_2018.zip" TargetMode="External"/><Relationship Id="rId26" Type="http://schemas.openxmlformats.org/officeDocument/2006/relationships/hyperlink" Target="https://www.dhsprogram.com/publications/publication-FR334-DHS-Final-Reports.cfm" TargetMode="External"/><Relationship Id="rId47" Type="http://schemas.openxmlformats.org/officeDocument/2006/relationships/hyperlink" Target="https://www.dhsprogram.com/publications/publication-FR318-DHS-Final-Reports.cfm" TargetMode="External"/><Relationship Id="rId68" Type="http://schemas.openxmlformats.org/officeDocument/2006/relationships/hyperlink" Target="https://www.spkc.gov.lv/upload/Veselibas%20aprupes%20statistika/Gadagramata/2015/8_mate_un_berns_2015.pdf" TargetMode="External"/><Relationship Id="rId89" Type="http://schemas.openxmlformats.org/officeDocument/2006/relationships/hyperlink" Target="https://www.dhsprogram.com/publications/publication-FR354-DHS-Final-Reports.cfm" TargetMode="External"/><Relationship Id="rId112" Type="http://schemas.openxmlformats.org/officeDocument/2006/relationships/hyperlink" Target="https://www.dhsprogram.com/publications/publication-FR329-DHS-Final-Reports.cfm" TargetMode="External"/><Relationship Id="rId133" Type="http://schemas.openxmlformats.org/officeDocument/2006/relationships/hyperlink" Target="https://mics.unicef.org/surveys" TargetMode="External"/><Relationship Id="rId154" Type="http://schemas.openxmlformats.org/officeDocument/2006/relationships/printerSettings" Target="../printerSettings/printerSettings1.bin"/><Relationship Id="rId16" Type="http://schemas.openxmlformats.org/officeDocument/2006/relationships/hyperlink" Target="https://mics-surveys-prod.s3.amazonaws.com/MICS4/Europe%20and%20Central%20Asia/Bosnia%20and%20Herzegovina/2011-2012/Final/Bosnia%20and%20Herzegovina%202011-12%20MICS_English.pdf" TargetMode="External"/><Relationship Id="rId37" Type="http://schemas.openxmlformats.org/officeDocument/2006/relationships/hyperlink" Target="https://reliefweb.int/report/eritrea/eritrea-population-and-health-survey-2010" TargetMode="External"/><Relationship Id="rId58" Type="http://schemas.openxmlformats.org/officeDocument/2006/relationships/hyperlink" Target="https://www.dhsprogram.com/publications/publication-FR308-DHS-Final-Reports.cfm" TargetMode="External"/><Relationship Id="rId79" Type="http://schemas.openxmlformats.org/officeDocument/2006/relationships/hyperlink" Target="https://mics-surveys-prod.s3.amazonaws.com/MICS5/West%20and%20Central%20Africa/Mauritania/2015/Final/Mauritania%202015%20MICS_French.pdf" TargetMode="External"/><Relationship Id="rId102" Type="http://schemas.openxmlformats.org/officeDocument/2006/relationships/hyperlink" Target="https://mics-surveys-prod.s3.amazonaws.com/MICS5/Latin%20America%20and%20Caribbean/El%20Salvador/2014/Final/El%20Salvador%202014%20MICS%20Final%20Report_Spanish.PDF" TargetMode="External"/><Relationship Id="rId123" Type="http://schemas.openxmlformats.org/officeDocument/2006/relationships/hyperlink" Target="https://www.unicef.org/pacificislands/RMI_ICHNS_2017_Final_Report.pdf" TargetMode="External"/><Relationship Id="rId144" Type="http://schemas.openxmlformats.org/officeDocument/2006/relationships/hyperlink" Target="https://mics.unicef.org/surveys" TargetMode="External"/><Relationship Id="rId90" Type="http://schemas.openxmlformats.org/officeDocument/2006/relationships/hyperlink" Target="https://mics-surveys-prod.s3.amazonaws.com/MICS5/Latin%20America%20and%20Caribbean/Panama/2013/Key%20findings/Panama%202013%20MICS%20KFR_Spanish.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DEA1-27EB-4693-8441-30F9C8BEFC27}">
  <sheetPr>
    <pageSetUpPr fitToPage="1"/>
  </sheetPr>
  <dimension ref="A1:U214"/>
  <sheetViews>
    <sheetView view="pageBreakPreview" zoomScale="60" zoomScaleNormal="70" workbookViewId="0">
      <pane xSplit="8" ySplit="5" topLeftCell="I209" activePane="bottomRight" state="frozen"/>
      <selection pane="topRight" activeCell="I1" sqref="I1"/>
      <selection pane="bottomLeft" activeCell="A5" sqref="A5"/>
      <selection pane="bottomRight" activeCell="A211" sqref="A211:T211"/>
    </sheetView>
  </sheetViews>
  <sheetFormatPr defaultRowHeight="13" x14ac:dyDescent="0.3"/>
  <cols>
    <col min="1" max="1" width="11.26953125" style="26" customWidth="1"/>
    <col min="2" max="5" width="4.7265625" style="27" hidden="1" customWidth="1"/>
    <col min="6" max="6" width="4.7265625" style="26" hidden="1" customWidth="1"/>
    <col min="7" max="8" width="4.7265625" style="27" hidden="1" customWidth="1"/>
    <col min="9" max="9" width="16.7265625" style="26" customWidth="1"/>
    <col min="10" max="10" width="19.08984375" style="57" customWidth="1"/>
    <col min="11" max="11" width="17.7265625" style="81" customWidth="1"/>
    <col min="12" max="12" width="10.7265625" style="104" customWidth="1"/>
    <col min="13" max="14" width="9.81640625" style="26" customWidth="1"/>
    <col min="15" max="16" width="10.7265625" style="45" customWidth="1"/>
    <col min="17" max="17" width="8.81640625" style="25" customWidth="1"/>
    <col min="18" max="18" width="17.7265625" style="25" customWidth="1"/>
    <col min="19" max="19" width="20.08984375" style="25" customWidth="1"/>
    <col min="20" max="20" width="17.7265625" style="25" customWidth="1"/>
    <col min="21" max="16384" width="8.7265625" style="26"/>
  </cols>
  <sheetData>
    <row r="1" spans="1:21" ht="18.5" x14ac:dyDescent="0.45">
      <c r="A1" s="63" t="s">
        <v>526</v>
      </c>
      <c r="B1" s="59"/>
      <c r="C1" s="59"/>
      <c r="D1" s="59"/>
      <c r="E1" s="59"/>
      <c r="F1" s="58"/>
      <c r="G1" s="59"/>
      <c r="H1" s="59"/>
      <c r="I1" s="58"/>
      <c r="J1" s="60"/>
      <c r="K1" s="75"/>
      <c r="L1" s="100"/>
      <c r="M1" s="58"/>
      <c r="N1" s="58"/>
      <c r="O1" s="61"/>
      <c r="P1" s="61"/>
      <c r="Q1" s="62"/>
      <c r="R1" s="62"/>
      <c r="S1" s="62"/>
      <c r="T1" s="62"/>
      <c r="U1" s="34"/>
    </row>
    <row r="2" spans="1:21" ht="15.5" x14ac:dyDescent="0.35">
      <c r="A2" s="7" t="s">
        <v>139</v>
      </c>
      <c r="B2" s="8">
        <v>43132</v>
      </c>
      <c r="C2" s="59"/>
      <c r="D2" s="59"/>
      <c r="E2" s="59"/>
      <c r="F2" s="58"/>
      <c r="G2" s="59"/>
      <c r="H2" s="59"/>
      <c r="I2" s="82">
        <v>44348</v>
      </c>
      <c r="J2" s="60"/>
      <c r="K2" s="75"/>
      <c r="L2" s="100"/>
      <c r="M2" s="58"/>
      <c r="N2" s="58"/>
      <c r="O2" s="61"/>
      <c r="P2" s="61"/>
      <c r="Q2" s="62"/>
      <c r="R2" s="62"/>
      <c r="S2" s="62"/>
      <c r="T2" s="62"/>
      <c r="U2" s="34"/>
    </row>
    <row r="3" spans="1:21" x14ac:dyDescent="0.3">
      <c r="A3" s="58"/>
      <c r="B3" s="59"/>
      <c r="C3" s="59"/>
      <c r="D3" s="59"/>
      <c r="E3" s="59"/>
      <c r="F3" s="58"/>
      <c r="G3" s="59"/>
      <c r="H3" s="59"/>
      <c r="I3" s="58"/>
      <c r="J3" s="60"/>
      <c r="K3" s="75"/>
      <c r="L3" s="100"/>
      <c r="M3" s="58"/>
      <c r="N3" s="58"/>
      <c r="O3" s="61"/>
      <c r="P3" s="61"/>
      <c r="Q3" s="62"/>
      <c r="R3" s="62"/>
      <c r="S3" s="62"/>
      <c r="T3" s="62"/>
      <c r="U3" s="34"/>
    </row>
    <row r="4" spans="1:21" x14ac:dyDescent="0.3">
      <c r="A4" s="58"/>
      <c r="B4" s="59"/>
      <c r="C4" s="59"/>
      <c r="D4" s="59"/>
      <c r="E4" s="59"/>
      <c r="F4" s="58"/>
      <c r="G4" s="59"/>
      <c r="H4" s="59"/>
      <c r="I4" s="58"/>
      <c r="J4" s="60"/>
      <c r="K4" s="75"/>
      <c r="L4" s="100"/>
      <c r="M4" s="58"/>
      <c r="N4" s="58"/>
      <c r="O4" s="61"/>
      <c r="P4" s="61"/>
      <c r="Q4" s="62"/>
      <c r="R4" s="62"/>
      <c r="S4" s="62"/>
      <c r="T4" s="62"/>
      <c r="U4" s="34"/>
    </row>
    <row r="5" spans="1:21" s="23" customFormat="1" ht="47" customHeight="1" x14ac:dyDescent="0.3">
      <c r="A5" s="2" t="s">
        <v>91</v>
      </c>
      <c r="B5" s="2" t="s">
        <v>92</v>
      </c>
      <c r="C5" s="2" t="s">
        <v>92</v>
      </c>
      <c r="D5" s="2" t="s">
        <v>140</v>
      </c>
      <c r="E5" s="2" t="s">
        <v>141</v>
      </c>
      <c r="F5" s="2"/>
      <c r="G5" s="2"/>
      <c r="H5" s="2" t="s">
        <v>142</v>
      </c>
      <c r="I5" s="2" t="s">
        <v>0</v>
      </c>
      <c r="J5" s="50" t="s">
        <v>525</v>
      </c>
      <c r="K5" s="71" t="s">
        <v>1154</v>
      </c>
      <c r="L5" s="37" t="s">
        <v>523</v>
      </c>
      <c r="M5" s="2" t="s">
        <v>520</v>
      </c>
      <c r="N5" s="2" t="s">
        <v>1187</v>
      </c>
      <c r="O5" s="37" t="s">
        <v>1188</v>
      </c>
      <c r="P5" s="37" t="s">
        <v>1192</v>
      </c>
      <c r="Q5" s="136" t="s">
        <v>1189</v>
      </c>
      <c r="R5" s="3" t="s">
        <v>93</v>
      </c>
      <c r="S5" s="3" t="s">
        <v>143</v>
      </c>
      <c r="T5" s="3" t="s">
        <v>531</v>
      </c>
      <c r="U5" s="28"/>
    </row>
    <row r="6" spans="1:21" s="23" customFormat="1" ht="13.5" customHeight="1" x14ac:dyDescent="0.3">
      <c r="A6" s="4" t="s">
        <v>144</v>
      </c>
      <c r="B6" s="17" t="s">
        <v>518</v>
      </c>
      <c r="C6" s="17" t="s">
        <v>518</v>
      </c>
      <c r="D6" s="20" t="s">
        <v>145</v>
      </c>
      <c r="E6" s="17" t="s">
        <v>146</v>
      </c>
      <c r="F6" s="4"/>
      <c r="G6" s="17" t="s">
        <v>146</v>
      </c>
      <c r="H6" s="17" t="s">
        <v>147</v>
      </c>
      <c r="I6" s="88" t="s">
        <v>148</v>
      </c>
      <c r="J6" s="54">
        <v>86.268371000000002</v>
      </c>
      <c r="K6" s="74" t="s">
        <v>597</v>
      </c>
      <c r="L6" s="47">
        <v>2015</v>
      </c>
      <c r="M6" s="4">
        <v>2015</v>
      </c>
      <c r="N6" s="133"/>
      <c r="O6" s="35">
        <v>2013</v>
      </c>
      <c r="P6" s="83" t="s">
        <v>554</v>
      </c>
      <c r="Q6" s="22" t="s">
        <v>4</v>
      </c>
      <c r="R6" s="22" t="s">
        <v>527</v>
      </c>
      <c r="S6" s="22" t="s">
        <v>567</v>
      </c>
      <c r="T6" s="67" t="s">
        <v>552</v>
      </c>
      <c r="U6" s="28"/>
    </row>
    <row r="7" spans="1:21" s="23" customFormat="1" ht="13.5" customHeight="1" x14ac:dyDescent="0.35">
      <c r="A7" s="1" t="s">
        <v>1</v>
      </c>
      <c r="B7" s="18" t="s">
        <v>519</v>
      </c>
      <c r="C7" s="18" t="s">
        <v>149</v>
      </c>
      <c r="D7" s="21" t="s">
        <v>150</v>
      </c>
      <c r="E7" s="18" t="s">
        <v>151</v>
      </c>
      <c r="F7" s="1"/>
      <c r="G7" s="18" t="s">
        <v>151</v>
      </c>
      <c r="H7" s="18" t="s">
        <v>152</v>
      </c>
      <c r="I7" s="89" t="s">
        <v>153</v>
      </c>
      <c r="J7" s="51">
        <v>44.802266359329224</v>
      </c>
      <c r="K7" s="76"/>
      <c r="L7" s="46" t="s">
        <v>6</v>
      </c>
      <c r="M7" s="1">
        <v>2016</v>
      </c>
      <c r="N7" s="134"/>
      <c r="O7" s="36">
        <v>2014</v>
      </c>
      <c r="P7" s="84" t="s">
        <v>555</v>
      </c>
      <c r="Q7" s="66" t="s">
        <v>4</v>
      </c>
      <c r="R7" s="66" t="s">
        <v>154</v>
      </c>
      <c r="S7" s="66" t="s">
        <v>155</v>
      </c>
      <c r="T7" s="69" t="s">
        <v>553</v>
      </c>
      <c r="U7" s="28"/>
    </row>
    <row r="8" spans="1:21" s="23" customFormat="1" ht="13.5" customHeight="1" x14ac:dyDescent="0.3">
      <c r="A8" s="4" t="s">
        <v>156</v>
      </c>
      <c r="B8" s="17" t="s">
        <v>515</v>
      </c>
      <c r="C8" s="17" t="s">
        <v>515</v>
      </c>
      <c r="D8" s="20"/>
      <c r="E8" s="17"/>
      <c r="F8" s="4"/>
      <c r="G8" s="17"/>
      <c r="H8" s="17" t="s">
        <v>157</v>
      </c>
      <c r="I8" s="88" t="s">
        <v>158</v>
      </c>
      <c r="J8" s="54"/>
      <c r="K8" s="74"/>
      <c r="L8" s="47"/>
      <c r="M8" s="4"/>
      <c r="N8" s="133"/>
      <c r="O8" s="35"/>
      <c r="P8" s="83"/>
      <c r="Q8" s="22"/>
      <c r="R8" s="22"/>
      <c r="S8" s="22"/>
      <c r="T8" s="22"/>
      <c r="U8" s="28"/>
    </row>
    <row r="9" spans="1:21" s="23" customFormat="1" ht="13.5" customHeight="1" x14ac:dyDescent="0.35">
      <c r="A9" s="1" t="s">
        <v>3</v>
      </c>
      <c r="B9" s="18" t="s">
        <v>514</v>
      </c>
      <c r="C9" s="18" t="s">
        <v>159</v>
      </c>
      <c r="D9" s="21" t="s">
        <v>160</v>
      </c>
      <c r="E9" s="18" t="s">
        <v>161</v>
      </c>
      <c r="F9" s="1"/>
      <c r="G9" s="18" t="s">
        <v>161</v>
      </c>
      <c r="H9" s="18" t="s">
        <v>162</v>
      </c>
      <c r="I9" s="89" t="s">
        <v>163</v>
      </c>
      <c r="J9" s="51">
        <v>2.9</v>
      </c>
      <c r="K9" s="76" t="s">
        <v>597</v>
      </c>
      <c r="L9" s="46" t="s">
        <v>583</v>
      </c>
      <c r="M9" s="1">
        <v>2018</v>
      </c>
      <c r="N9" s="134"/>
      <c r="O9" s="38">
        <v>2016</v>
      </c>
      <c r="P9" s="84" t="s">
        <v>1038</v>
      </c>
      <c r="Q9" s="66" t="s">
        <v>4</v>
      </c>
      <c r="R9" s="66" t="s">
        <v>1039</v>
      </c>
      <c r="S9" s="66" t="s">
        <v>1040</v>
      </c>
      <c r="T9" s="69" t="s">
        <v>1041</v>
      </c>
      <c r="U9" s="28"/>
    </row>
    <row r="10" spans="1:21" s="23" customFormat="1" ht="13.5" customHeight="1" x14ac:dyDescent="0.3">
      <c r="A10" s="4" t="s">
        <v>164</v>
      </c>
      <c r="B10" s="17" t="s">
        <v>514</v>
      </c>
      <c r="C10" s="17" t="s">
        <v>165</v>
      </c>
      <c r="D10" s="20" t="s">
        <v>160</v>
      </c>
      <c r="E10" s="17" t="s">
        <v>161</v>
      </c>
      <c r="F10" s="4"/>
      <c r="G10" s="17" t="s">
        <v>161</v>
      </c>
      <c r="H10" s="17" t="s">
        <v>162</v>
      </c>
      <c r="I10" s="88" t="s">
        <v>166</v>
      </c>
      <c r="J10" s="54">
        <v>14.3</v>
      </c>
      <c r="K10" s="74" t="s">
        <v>598</v>
      </c>
      <c r="L10" s="101">
        <v>2012</v>
      </c>
      <c r="M10" s="4">
        <v>2012</v>
      </c>
      <c r="N10" s="133" t="s">
        <v>1155</v>
      </c>
      <c r="O10" s="39">
        <v>2012</v>
      </c>
      <c r="P10" s="86" t="s">
        <v>558</v>
      </c>
      <c r="Q10" s="22" t="s">
        <v>529</v>
      </c>
      <c r="R10" s="22" t="s">
        <v>528</v>
      </c>
      <c r="S10" s="22" t="s">
        <v>556</v>
      </c>
      <c r="T10" s="67" t="s">
        <v>557</v>
      </c>
      <c r="U10" s="28"/>
    </row>
    <row r="11" spans="1:21" s="23" customFormat="1" ht="13.5" customHeight="1" x14ac:dyDescent="0.35">
      <c r="A11" s="1" t="s">
        <v>167</v>
      </c>
      <c r="B11" s="18" t="s">
        <v>516</v>
      </c>
      <c r="C11" s="18" t="s">
        <v>516</v>
      </c>
      <c r="D11" s="21" t="s">
        <v>145</v>
      </c>
      <c r="E11" s="18" t="s">
        <v>168</v>
      </c>
      <c r="F11" s="1"/>
      <c r="G11" s="18" t="s">
        <v>168</v>
      </c>
      <c r="H11" s="18" t="s">
        <v>169</v>
      </c>
      <c r="I11" s="89" t="s">
        <v>170</v>
      </c>
      <c r="J11" s="51">
        <v>2.7002828035770818</v>
      </c>
      <c r="K11" s="76" t="s">
        <v>598</v>
      </c>
      <c r="L11" s="102">
        <v>2015</v>
      </c>
      <c r="M11" s="1">
        <v>2015</v>
      </c>
      <c r="N11" s="134"/>
      <c r="O11" s="38">
        <v>2015</v>
      </c>
      <c r="P11" s="85" t="s">
        <v>1016</v>
      </c>
      <c r="Q11" s="66" t="s">
        <v>529</v>
      </c>
      <c r="R11" s="66" t="s">
        <v>532</v>
      </c>
      <c r="S11" s="66" t="s">
        <v>1015</v>
      </c>
      <c r="T11" s="69" t="s">
        <v>559</v>
      </c>
      <c r="U11" s="28"/>
    </row>
    <row r="12" spans="1:21" s="23" customFormat="1" ht="13.5" customHeight="1" x14ac:dyDescent="0.3">
      <c r="A12" s="4" t="s">
        <v>171</v>
      </c>
      <c r="B12" s="17" t="s">
        <v>515</v>
      </c>
      <c r="C12" s="17" t="s">
        <v>515</v>
      </c>
      <c r="D12" s="20" t="s">
        <v>172</v>
      </c>
      <c r="E12" s="17" t="s">
        <v>173</v>
      </c>
      <c r="F12" s="4"/>
      <c r="G12" s="17" t="s">
        <v>173</v>
      </c>
      <c r="H12" s="17" t="s">
        <v>172</v>
      </c>
      <c r="I12" s="88" t="s">
        <v>174</v>
      </c>
      <c r="J12" s="54">
        <v>4.0999999999999996</v>
      </c>
      <c r="K12" s="74" t="s">
        <v>598</v>
      </c>
      <c r="L12" s="101">
        <v>2016</v>
      </c>
      <c r="M12" s="4">
        <v>2016</v>
      </c>
      <c r="N12" s="133"/>
      <c r="O12" s="39">
        <v>2016</v>
      </c>
      <c r="P12" s="86" t="s">
        <v>563</v>
      </c>
      <c r="Q12" s="22" t="s">
        <v>529</v>
      </c>
      <c r="R12" s="22" t="s">
        <v>560</v>
      </c>
      <c r="S12" s="22" t="s">
        <v>561</v>
      </c>
      <c r="T12" s="67" t="s">
        <v>562</v>
      </c>
      <c r="U12" s="28"/>
    </row>
    <row r="13" spans="1:21" s="23" customFormat="1" ht="13.5" customHeight="1" x14ac:dyDescent="0.3">
      <c r="A13" s="1" t="s">
        <v>5</v>
      </c>
      <c r="B13" s="18" t="s">
        <v>514</v>
      </c>
      <c r="C13" s="18" t="s">
        <v>159</v>
      </c>
      <c r="D13" s="21" t="s">
        <v>145</v>
      </c>
      <c r="E13" s="18" t="s">
        <v>168</v>
      </c>
      <c r="F13" s="1"/>
      <c r="G13" s="18" t="s">
        <v>168</v>
      </c>
      <c r="H13" s="18" t="s">
        <v>169</v>
      </c>
      <c r="I13" s="89" t="s">
        <v>175</v>
      </c>
      <c r="J13" s="51">
        <v>0.36456584930419922</v>
      </c>
      <c r="K13" s="76" t="s">
        <v>597</v>
      </c>
      <c r="L13" s="46" t="s">
        <v>6</v>
      </c>
      <c r="M13" s="1">
        <v>2016</v>
      </c>
      <c r="N13" s="134"/>
      <c r="O13" s="36">
        <v>2014</v>
      </c>
      <c r="P13" s="84" t="s">
        <v>565</v>
      </c>
      <c r="Q13" s="66" t="s">
        <v>4</v>
      </c>
      <c r="R13" s="66" t="s">
        <v>94</v>
      </c>
      <c r="S13" s="66" t="s">
        <v>566</v>
      </c>
      <c r="T13" s="65" t="s">
        <v>564</v>
      </c>
      <c r="U13" s="28"/>
    </row>
    <row r="14" spans="1:21" s="23" customFormat="1" ht="13.5" customHeight="1" x14ac:dyDescent="0.3">
      <c r="A14" s="4" t="s">
        <v>176</v>
      </c>
      <c r="B14" s="17" t="s">
        <v>515</v>
      </c>
      <c r="C14" s="17" t="s">
        <v>515</v>
      </c>
      <c r="D14" s="20" t="s">
        <v>172</v>
      </c>
      <c r="E14" s="17" t="s">
        <v>177</v>
      </c>
      <c r="F14" s="4"/>
      <c r="G14" s="17" t="s">
        <v>177</v>
      </c>
      <c r="H14" s="17" t="s">
        <v>172</v>
      </c>
      <c r="I14" s="88" t="s">
        <v>178</v>
      </c>
      <c r="J14" s="54"/>
      <c r="K14" s="74"/>
      <c r="L14" s="47"/>
      <c r="M14" s="4"/>
      <c r="N14" s="133"/>
      <c r="O14" s="35"/>
      <c r="P14" s="83"/>
      <c r="Q14" s="22"/>
      <c r="R14" s="22"/>
      <c r="S14" s="22"/>
      <c r="T14" s="22"/>
      <c r="U14" s="28"/>
    </row>
    <row r="15" spans="1:21" s="23" customFormat="1" ht="13.5" customHeight="1" x14ac:dyDescent="0.3">
      <c r="A15" s="1" t="s">
        <v>179</v>
      </c>
      <c r="B15" s="18" t="s">
        <v>513</v>
      </c>
      <c r="C15" s="18" t="s">
        <v>513</v>
      </c>
      <c r="D15" s="21" t="s">
        <v>180</v>
      </c>
      <c r="E15" s="18" t="s">
        <v>181</v>
      </c>
      <c r="F15" s="1"/>
      <c r="G15" s="18" t="s">
        <v>181</v>
      </c>
      <c r="H15" s="18" t="s">
        <v>162</v>
      </c>
      <c r="I15" s="89" t="s">
        <v>182</v>
      </c>
      <c r="J15" s="51">
        <v>1.3060704273856345</v>
      </c>
      <c r="K15" s="76" t="s">
        <v>598</v>
      </c>
      <c r="L15" s="102">
        <v>2015</v>
      </c>
      <c r="M15" s="1">
        <v>2015</v>
      </c>
      <c r="N15" s="134"/>
      <c r="O15" s="38">
        <v>2015</v>
      </c>
      <c r="P15" s="85" t="s">
        <v>568</v>
      </c>
      <c r="Q15" s="66" t="s">
        <v>529</v>
      </c>
      <c r="R15" s="66" t="s">
        <v>533</v>
      </c>
      <c r="S15" s="66" t="s">
        <v>535</v>
      </c>
      <c r="T15" s="65" t="s">
        <v>534</v>
      </c>
      <c r="U15" s="28"/>
    </row>
    <row r="16" spans="1:21" s="23" customFormat="1" ht="13.5" customHeight="1" x14ac:dyDescent="0.3">
      <c r="A16" s="4" t="s">
        <v>183</v>
      </c>
      <c r="B16" s="17" t="s">
        <v>514</v>
      </c>
      <c r="C16" s="17" t="s">
        <v>165</v>
      </c>
      <c r="D16" s="20" t="s">
        <v>160</v>
      </c>
      <c r="E16" s="17" t="s">
        <v>184</v>
      </c>
      <c r="F16" s="4"/>
      <c r="G16" s="17" t="s">
        <v>184</v>
      </c>
      <c r="H16" s="17" t="s">
        <v>162</v>
      </c>
      <c r="I16" s="88" t="s">
        <v>185</v>
      </c>
      <c r="J16" s="54">
        <v>0</v>
      </c>
      <c r="K16" s="74" t="s">
        <v>598</v>
      </c>
      <c r="L16" s="101">
        <v>2015</v>
      </c>
      <c r="M16" s="4">
        <v>2015</v>
      </c>
      <c r="N16" s="133"/>
      <c r="O16" s="39">
        <v>2015</v>
      </c>
      <c r="P16" s="86" t="s">
        <v>569</v>
      </c>
      <c r="Q16" s="22" t="s">
        <v>530</v>
      </c>
      <c r="R16" s="22" t="s">
        <v>536</v>
      </c>
      <c r="S16" s="22" t="s">
        <v>537</v>
      </c>
      <c r="T16" s="67" t="s">
        <v>538</v>
      </c>
      <c r="U16" s="28"/>
    </row>
    <row r="17" spans="1:21" s="23" customFormat="1" ht="13.5" customHeight="1" x14ac:dyDescent="0.3">
      <c r="A17" s="1" t="s">
        <v>7</v>
      </c>
      <c r="B17" s="18" t="s">
        <v>514</v>
      </c>
      <c r="C17" s="18" t="s">
        <v>159</v>
      </c>
      <c r="D17" s="21" t="s">
        <v>145</v>
      </c>
      <c r="E17" s="18" t="s">
        <v>168</v>
      </c>
      <c r="F17" s="1"/>
      <c r="G17" s="18" t="s">
        <v>168</v>
      </c>
      <c r="H17" s="18" t="s">
        <v>169</v>
      </c>
      <c r="I17" s="89" t="s">
        <v>186</v>
      </c>
      <c r="J17" s="51">
        <v>2.5146083274523647</v>
      </c>
      <c r="K17" s="76" t="s">
        <v>598</v>
      </c>
      <c r="L17" s="102">
        <v>2013</v>
      </c>
      <c r="M17" s="1">
        <v>2013</v>
      </c>
      <c r="N17" s="134" t="s">
        <v>1155</v>
      </c>
      <c r="O17" s="38">
        <v>2013</v>
      </c>
      <c r="P17" s="66" t="s">
        <v>573</v>
      </c>
      <c r="Q17" s="66" t="s">
        <v>530</v>
      </c>
      <c r="R17" s="66" t="s">
        <v>570</v>
      </c>
      <c r="S17" s="66" t="s">
        <v>571</v>
      </c>
      <c r="T17" s="65" t="s">
        <v>572</v>
      </c>
      <c r="U17" s="28"/>
    </row>
    <row r="18" spans="1:21" s="23" customFormat="1" ht="13.5" customHeight="1" x14ac:dyDescent="0.3">
      <c r="A18" s="4" t="s">
        <v>8</v>
      </c>
      <c r="B18" s="17" t="s">
        <v>519</v>
      </c>
      <c r="C18" s="17" t="s">
        <v>149</v>
      </c>
      <c r="D18" s="20" t="s">
        <v>150</v>
      </c>
      <c r="E18" s="17" t="s">
        <v>187</v>
      </c>
      <c r="F18" s="4"/>
      <c r="G18" s="17" t="s">
        <v>187</v>
      </c>
      <c r="H18" s="17" t="s">
        <v>152</v>
      </c>
      <c r="I18" s="88" t="s">
        <v>188</v>
      </c>
      <c r="J18" s="54">
        <v>19.700000000000003</v>
      </c>
      <c r="K18" s="74"/>
      <c r="L18" s="47" t="s">
        <v>577</v>
      </c>
      <c r="M18" s="4">
        <v>2017</v>
      </c>
      <c r="N18" s="133"/>
      <c r="O18" s="35">
        <v>2015</v>
      </c>
      <c r="P18" s="22" t="s">
        <v>579</v>
      </c>
      <c r="Q18" s="22" t="s">
        <v>4</v>
      </c>
      <c r="R18" s="22" t="s">
        <v>580</v>
      </c>
      <c r="S18" s="22" t="s">
        <v>581</v>
      </c>
      <c r="T18" s="67" t="s">
        <v>578</v>
      </c>
      <c r="U18" s="28"/>
    </row>
    <row r="19" spans="1:21" s="23" customFormat="1" ht="13.5" customHeight="1" x14ac:dyDescent="0.3">
      <c r="A19" s="1" t="s">
        <v>189</v>
      </c>
      <c r="B19" s="18" t="s">
        <v>514</v>
      </c>
      <c r="C19" s="18" t="s">
        <v>165</v>
      </c>
      <c r="D19" s="21" t="s">
        <v>160</v>
      </c>
      <c r="E19" s="18" t="s">
        <v>184</v>
      </c>
      <c r="F19" s="1"/>
      <c r="G19" s="18" t="s">
        <v>184</v>
      </c>
      <c r="H19" s="18" t="s">
        <v>162</v>
      </c>
      <c r="I19" s="89" t="s">
        <v>190</v>
      </c>
      <c r="J19" s="51">
        <v>4.4572390205137538</v>
      </c>
      <c r="K19" s="76" t="s">
        <v>598</v>
      </c>
      <c r="L19" s="102">
        <v>2014</v>
      </c>
      <c r="M19" s="1">
        <v>2014</v>
      </c>
      <c r="N19" s="134"/>
      <c r="O19" s="38">
        <v>2014</v>
      </c>
      <c r="P19" s="85" t="s">
        <v>576</v>
      </c>
      <c r="Q19" s="66" t="s">
        <v>530</v>
      </c>
      <c r="R19" s="66" t="s">
        <v>539</v>
      </c>
      <c r="S19" s="66" t="s">
        <v>574</v>
      </c>
      <c r="T19" s="65" t="s">
        <v>575</v>
      </c>
      <c r="U19" s="28"/>
    </row>
    <row r="20" spans="1:21" s="23" customFormat="1" ht="13.5" customHeight="1" x14ac:dyDescent="0.3">
      <c r="A20" s="4" t="s">
        <v>9</v>
      </c>
      <c r="B20" s="17" t="s">
        <v>519</v>
      </c>
      <c r="C20" s="17" t="s">
        <v>191</v>
      </c>
      <c r="D20" s="20" t="s">
        <v>150</v>
      </c>
      <c r="E20" s="17" t="s">
        <v>192</v>
      </c>
      <c r="F20" s="4"/>
      <c r="G20" s="17" t="s">
        <v>192</v>
      </c>
      <c r="H20" s="17" t="s">
        <v>152</v>
      </c>
      <c r="I20" s="88" t="s">
        <v>193</v>
      </c>
      <c r="J20" s="54">
        <v>39.9</v>
      </c>
      <c r="K20" s="74"/>
      <c r="L20" s="47" t="s">
        <v>583</v>
      </c>
      <c r="M20" s="4">
        <v>2018</v>
      </c>
      <c r="N20" s="133"/>
      <c r="O20" s="35">
        <v>2016</v>
      </c>
      <c r="P20" s="83" t="s">
        <v>584</v>
      </c>
      <c r="Q20" s="22" t="s">
        <v>4</v>
      </c>
      <c r="R20" s="22" t="s">
        <v>585</v>
      </c>
      <c r="S20" s="22" t="s">
        <v>586</v>
      </c>
      <c r="T20" s="67" t="s">
        <v>582</v>
      </c>
      <c r="U20" s="28"/>
    </row>
    <row r="21" spans="1:21" s="23" customFormat="1" ht="13.5" customHeight="1" x14ac:dyDescent="0.3">
      <c r="A21" s="1" t="s">
        <v>11</v>
      </c>
      <c r="B21" s="18" t="s">
        <v>519</v>
      </c>
      <c r="C21" s="18" t="s">
        <v>191</v>
      </c>
      <c r="D21" s="21" t="s">
        <v>150</v>
      </c>
      <c r="E21" s="18" t="s">
        <v>192</v>
      </c>
      <c r="F21" s="1"/>
      <c r="G21" s="18" t="s">
        <v>192</v>
      </c>
      <c r="H21" s="18" t="s">
        <v>152</v>
      </c>
      <c r="I21" s="89" t="s">
        <v>194</v>
      </c>
      <c r="J21" s="51">
        <v>36.397265999999995</v>
      </c>
      <c r="K21" s="76"/>
      <c r="L21" s="46">
        <v>2010</v>
      </c>
      <c r="M21" s="1">
        <v>2010</v>
      </c>
      <c r="N21" s="134" t="s">
        <v>1155</v>
      </c>
      <c r="O21" s="36">
        <v>2008</v>
      </c>
      <c r="P21" s="84" t="s">
        <v>1030</v>
      </c>
      <c r="Q21" s="66" t="s">
        <v>4</v>
      </c>
      <c r="R21" s="66" t="s">
        <v>95</v>
      </c>
      <c r="S21" s="66" t="s">
        <v>588</v>
      </c>
      <c r="T21" s="65" t="s">
        <v>587</v>
      </c>
      <c r="U21" s="28"/>
    </row>
    <row r="22" spans="1:21" s="23" customFormat="1" ht="13.5" customHeight="1" x14ac:dyDescent="0.3">
      <c r="A22" s="4" t="s">
        <v>12</v>
      </c>
      <c r="B22" s="17" t="s">
        <v>518</v>
      </c>
      <c r="C22" s="17" t="s">
        <v>518</v>
      </c>
      <c r="D22" s="20" t="s">
        <v>145</v>
      </c>
      <c r="E22" s="17" t="s">
        <v>146</v>
      </c>
      <c r="F22" s="4"/>
      <c r="G22" s="17" t="s">
        <v>146</v>
      </c>
      <c r="H22" s="17" t="s">
        <v>147</v>
      </c>
      <c r="I22" s="88" t="s">
        <v>195</v>
      </c>
      <c r="J22" s="54">
        <v>49</v>
      </c>
      <c r="K22" s="74" t="s">
        <v>597</v>
      </c>
      <c r="L22" s="47">
        <v>2019</v>
      </c>
      <c r="M22" s="4">
        <v>2019</v>
      </c>
      <c r="N22" s="133"/>
      <c r="O22" s="35">
        <v>2018</v>
      </c>
      <c r="P22" s="83" t="s">
        <v>1042</v>
      </c>
      <c r="Q22" s="22" t="s">
        <v>2</v>
      </c>
      <c r="R22" s="22" t="s">
        <v>1043</v>
      </c>
      <c r="S22" s="22" t="s">
        <v>1044</v>
      </c>
      <c r="T22" s="67" t="s">
        <v>1045</v>
      </c>
      <c r="U22" s="28"/>
    </row>
    <row r="23" spans="1:21" s="23" customFormat="1" ht="13.5" customHeight="1" x14ac:dyDescent="0.3">
      <c r="A23" s="1" t="s">
        <v>196</v>
      </c>
      <c r="B23" s="18" t="s">
        <v>514</v>
      </c>
      <c r="C23" s="18" t="s">
        <v>159</v>
      </c>
      <c r="D23" s="21" t="s">
        <v>160</v>
      </c>
      <c r="E23" s="18" t="s">
        <v>197</v>
      </c>
      <c r="F23" s="1"/>
      <c r="G23" s="18" t="s">
        <v>197</v>
      </c>
      <c r="H23" s="18" t="s">
        <v>162</v>
      </c>
      <c r="I23" s="89" t="s">
        <v>198</v>
      </c>
      <c r="J23" s="51">
        <v>5.7044221601183551</v>
      </c>
      <c r="K23" s="76" t="s">
        <v>598</v>
      </c>
      <c r="L23" s="102">
        <v>2015</v>
      </c>
      <c r="M23" s="1">
        <v>2015</v>
      </c>
      <c r="N23" s="134"/>
      <c r="O23" s="38">
        <v>2015</v>
      </c>
      <c r="P23" s="84" t="s">
        <v>1031</v>
      </c>
      <c r="Q23" s="66" t="s">
        <v>530</v>
      </c>
      <c r="R23" s="66" t="s">
        <v>540</v>
      </c>
      <c r="S23" s="66" t="s">
        <v>589</v>
      </c>
      <c r="T23" s="65" t="s">
        <v>590</v>
      </c>
      <c r="U23" s="28"/>
    </row>
    <row r="24" spans="1:21" s="23" customFormat="1" ht="13.5" customHeight="1" x14ac:dyDescent="0.3">
      <c r="A24" s="4" t="s">
        <v>199</v>
      </c>
      <c r="B24" s="17" t="s">
        <v>516</v>
      </c>
      <c r="C24" s="17" t="s">
        <v>516</v>
      </c>
      <c r="D24" s="20" t="s">
        <v>145</v>
      </c>
      <c r="E24" s="17" t="s">
        <v>168</v>
      </c>
      <c r="F24" s="4"/>
      <c r="G24" s="17" t="s">
        <v>168</v>
      </c>
      <c r="H24" s="17" t="s">
        <v>169</v>
      </c>
      <c r="I24" s="88" t="s">
        <v>200</v>
      </c>
      <c r="J24" s="54">
        <v>2.3802803650390416</v>
      </c>
      <c r="K24" s="74" t="s">
        <v>598</v>
      </c>
      <c r="L24" s="101">
        <v>2014</v>
      </c>
      <c r="M24" s="4">
        <v>2014</v>
      </c>
      <c r="N24" s="133"/>
      <c r="O24" s="39">
        <v>2014</v>
      </c>
      <c r="P24" s="86" t="s">
        <v>592</v>
      </c>
      <c r="Q24" s="22" t="s">
        <v>530</v>
      </c>
      <c r="R24" s="22" t="s">
        <v>541</v>
      </c>
      <c r="S24" s="22" t="s">
        <v>591</v>
      </c>
      <c r="T24" s="22"/>
      <c r="U24" s="28"/>
    </row>
    <row r="25" spans="1:21" s="23" customFormat="1" ht="13.5" customHeight="1" x14ac:dyDescent="0.3">
      <c r="A25" s="13" t="s">
        <v>201</v>
      </c>
      <c r="B25" s="19" t="s">
        <v>515</v>
      </c>
      <c r="C25" s="19" t="s">
        <v>515</v>
      </c>
      <c r="D25" s="19" t="s">
        <v>172</v>
      </c>
      <c r="E25" s="19" t="s">
        <v>177</v>
      </c>
      <c r="F25" s="13"/>
      <c r="G25" s="19" t="s">
        <v>177</v>
      </c>
      <c r="H25" s="19" t="s">
        <v>172</v>
      </c>
      <c r="I25" s="90" t="s">
        <v>202</v>
      </c>
      <c r="J25" s="51">
        <v>15.648098071029381</v>
      </c>
      <c r="K25" s="76" t="s">
        <v>598</v>
      </c>
      <c r="L25" s="40">
        <v>2012</v>
      </c>
      <c r="M25" s="11">
        <v>2012</v>
      </c>
      <c r="N25" s="105" t="s">
        <v>1155</v>
      </c>
      <c r="O25" s="40">
        <v>2012</v>
      </c>
      <c r="P25" s="66" t="s">
        <v>595</v>
      </c>
      <c r="Q25" s="14" t="s">
        <v>529</v>
      </c>
      <c r="R25" s="66" t="s">
        <v>593</v>
      </c>
      <c r="S25" s="66" t="s">
        <v>596</v>
      </c>
      <c r="T25" s="65" t="s">
        <v>594</v>
      </c>
      <c r="U25" s="28"/>
    </row>
    <row r="26" spans="1:21" s="23" customFormat="1" ht="13.5" customHeight="1" x14ac:dyDescent="0.3">
      <c r="A26" s="4" t="s">
        <v>13</v>
      </c>
      <c r="B26" s="17" t="s">
        <v>514</v>
      </c>
      <c r="C26" s="17" t="s">
        <v>159</v>
      </c>
      <c r="D26" s="20" t="s">
        <v>160</v>
      </c>
      <c r="E26" s="17" t="s">
        <v>161</v>
      </c>
      <c r="F26" s="4"/>
      <c r="G26" s="17" t="s">
        <v>161</v>
      </c>
      <c r="H26" s="17" t="s">
        <v>162</v>
      </c>
      <c r="I26" s="88" t="s">
        <v>203</v>
      </c>
      <c r="J26" s="54">
        <v>2.1504480000000115</v>
      </c>
      <c r="K26" s="74"/>
      <c r="L26" s="47" t="s">
        <v>10</v>
      </c>
      <c r="M26" s="4">
        <v>2012</v>
      </c>
      <c r="N26" s="133" t="s">
        <v>1155</v>
      </c>
      <c r="O26" s="35">
        <v>2011</v>
      </c>
      <c r="P26" s="22" t="s">
        <v>599</v>
      </c>
      <c r="Q26" s="22" t="s">
        <v>2</v>
      </c>
      <c r="R26" s="22" t="s">
        <v>601</v>
      </c>
      <c r="S26" s="22" t="s">
        <v>600</v>
      </c>
      <c r="T26" s="67" t="s">
        <v>602</v>
      </c>
      <c r="U26" s="28"/>
    </row>
    <row r="27" spans="1:21" s="23" customFormat="1" ht="13.5" customHeight="1" x14ac:dyDescent="0.3">
      <c r="A27" s="13" t="s">
        <v>14</v>
      </c>
      <c r="B27" s="19" t="s">
        <v>514</v>
      </c>
      <c r="C27" s="19" t="s">
        <v>159</v>
      </c>
      <c r="D27" s="19" t="s">
        <v>160</v>
      </c>
      <c r="E27" s="19" t="s">
        <v>197</v>
      </c>
      <c r="F27" s="13"/>
      <c r="G27" s="19" t="s">
        <v>197</v>
      </c>
      <c r="H27" s="19" t="s">
        <v>162</v>
      </c>
      <c r="I27" s="90" t="s">
        <v>204</v>
      </c>
      <c r="J27" s="51">
        <v>0.4</v>
      </c>
      <c r="K27" s="76" t="s">
        <v>597</v>
      </c>
      <c r="L27" s="40">
        <v>2019</v>
      </c>
      <c r="M27" s="11">
        <v>2019</v>
      </c>
      <c r="N27" s="105"/>
      <c r="O27" s="40">
        <v>2019</v>
      </c>
      <c r="P27" s="66" t="s">
        <v>1049</v>
      </c>
      <c r="Q27" s="14" t="s">
        <v>2</v>
      </c>
      <c r="R27" s="66" t="s">
        <v>1050</v>
      </c>
      <c r="S27" s="66" t="s">
        <v>1051</v>
      </c>
      <c r="T27" s="65" t="s">
        <v>1045</v>
      </c>
      <c r="U27" s="28"/>
    </row>
    <row r="28" spans="1:21" s="23" customFormat="1" ht="13.5" customHeight="1" x14ac:dyDescent="0.3">
      <c r="A28" s="4" t="s">
        <v>15</v>
      </c>
      <c r="B28" s="17" t="s">
        <v>515</v>
      </c>
      <c r="C28" s="17" t="s">
        <v>515</v>
      </c>
      <c r="D28" s="20" t="s">
        <v>172</v>
      </c>
      <c r="E28" s="17" t="s">
        <v>205</v>
      </c>
      <c r="F28" s="4"/>
      <c r="G28" s="17" t="s">
        <v>205</v>
      </c>
      <c r="H28" s="17" t="s">
        <v>172</v>
      </c>
      <c r="I28" s="88" t="s">
        <v>206</v>
      </c>
      <c r="J28" s="54">
        <v>1.9</v>
      </c>
      <c r="K28" s="74"/>
      <c r="L28" s="101" t="s">
        <v>6</v>
      </c>
      <c r="M28" s="4">
        <v>2016</v>
      </c>
      <c r="N28" s="133"/>
      <c r="O28" s="39">
        <v>2015</v>
      </c>
      <c r="P28" s="86" t="s">
        <v>604</v>
      </c>
      <c r="Q28" s="22" t="s">
        <v>2</v>
      </c>
      <c r="R28" s="22" t="s">
        <v>605</v>
      </c>
      <c r="S28" s="22" t="s">
        <v>606</v>
      </c>
      <c r="T28" s="22" t="s">
        <v>603</v>
      </c>
      <c r="U28" s="28"/>
    </row>
    <row r="29" spans="1:21" s="23" customFormat="1" ht="13.5" customHeight="1" x14ac:dyDescent="0.3">
      <c r="A29" s="13" t="s">
        <v>16</v>
      </c>
      <c r="B29" s="19" t="s">
        <v>515</v>
      </c>
      <c r="C29" s="19" t="s">
        <v>515</v>
      </c>
      <c r="D29" s="19" t="s">
        <v>172</v>
      </c>
      <c r="E29" s="19" t="s">
        <v>173</v>
      </c>
      <c r="F29" s="13"/>
      <c r="G29" s="19" t="s">
        <v>173</v>
      </c>
      <c r="H29" s="19" t="s">
        <v>172</v>
      </c>
      <c r="I29" s="90" t="s">
        <v>207</v>
      </c>
      <c r="J29" s="51">
        <v>7.3</v>
      </c>
      <c r="K29" s="76"/>
      <c r="L29" s="40">
        <v>2016</v>
      </c>
      <c r="M29" s="11">
        <v>2016</v>
      </c>
      <c r="N29" s="105"/>
      <c r="O29" s="40">
        <v>2014</v>
      </c>
      <c r="P29" s="66" t="s">
        <v>1052</v>
      </c>
      <c r="Q29" s="14" t="s">
        <v>1034</v>
      </c>
      <c r="R29" s="66" t="s">
        <v>1053</v>
      </c>
      <c r="S29" s="66" t="s">
        <v>1052</v>
      </c>
      <c r="T29" s="65" t="s">
        <v>1054</v>
      </c>
      <c r="U29" s="28"/>
    </row>
    <row r="30" spans="1:21" s="23" customFormat="1" ht="13.5" customHeight="1" x14ac:dyDescent="0.3">
      <c r="A30" s="4" t="s">
        <v>208</v>
      </c>
      <c r="B30" s="17" t="s">
        <v>515</v>
      </c>
      <c r="C30" s="17" t="s">
        <v>515</v>
      </c>
      <c r="D30" s="20" t="s">
        <v>172</v>
      </c>
      <c r="E30" s="17" t="s">
        <v>173</v>
      </c>
      <c r="F30" s="4"/>
      <c r="G30" s="17" t="s">
        <v>173</v>
      </c>
      <c r="H30" s="17" t="s">
        <v>172</v>
      </c>
      <c r="I30" s="88" t="s">
        <v>209</v>
      </c>
      <c r="J30" s="54">
        <v>2.9314231167772675</v>
      </c>
      <c r="K30" s="74" t="s">
        <v>598</v>
      </c>
      <c r="L30" s="101">
        <v>2016</v>
      </c>
      <c r="M30" s="4">
        <v>2016</v>
      </c>
      <c r="N30" s="133"/>
      <c r="O30" s="39">
        <v>2016</v>
      </c>
      <c r="P30" s="22" t="s">
        <v>609</v>
      </c>
      <c r="Q30" s="22" t="s">
        <v>529</v>
      </c>
      <c r="R30" s="22" t="s">
        <v>542</v>
      </c>
      <c r="S30" s="22" t="s">
        <v>543</v>
      </c>
      <c r="T30" s="67" t="s">
        <v>544</v>
      </c>
      <c r="U30" s="28"/>
    </row>
    <row r="31" spans="1:21" s="23" customFormat="1" ht="13.5" customHeight="1" x14ac:dyDescent="0.3">
      <c r="A31" s="1" t="s">
        <v>210</v>
      </c>
      <c r="B31" s="18" t="s">
        <v>515</v>
      </c>
      <c r="C31" s="18" t="s">
        <v>515</v>
      </c>
      <c r="D31" s="21" t="s">
        <v>172</v>
      </c>
      <c r="E31" s="18" t="s">
        <v>177</v>
      </c>
      <c r="F31" s="1"/>
      <c r="G31" s="18" t="s">
        <v>177</v>
      </c>
      <c r="H31" s="18" t="s">
        <v>172</v>
      </c>
      <c r="I31" s="89" t="s">
        <v>211</v>
      </c>
      <c r="J31" s="51">
        <v>2.2999999999999972</v>
      </c>
      <c r="K31" s="76"/>
      <c r="L31" s="46">
        <v>2012</v>
      </c>
      <c r="M31" s="1">
        <v>2012</v>
      </c>
      <c r="N31" s="134" t="s">
        <v>1155</v>
      </c>
      <c r="O31" s="36">
        <v>2011</v>
      </c>
      <c r="P31" s="66" t="s">
        <v>613</v>
      </c>
      <c r="Q31" s="66" t="s">
        <v>2</v>
      </c>
      <c r="R31" s="66" t="s">
        <v>212</v>
      </c>
      <c r="S31" s="66" t="s">
        <v>612</v>
      </c>
      <c r="T31" s="65" t="s">
        <v>614</v>
      </c>
      <c r="U31" s="28"/>
    </row>
    <row r="32" spans="1:21" s="23" customFormat="1" ht="13.5" customHeight="1" x14ac:dyDescent="0.3">
      <c r="A32" s="4" t="s">
        <v>213</v>
      </c>
      <c r="B32" s="17" t="s">
        <v>513</v>
      </c>
      <c r="C32" s="17" t="s">
        <v>513</v>
      </c>
      <c r="D32" s="20" t="s">
        <v>145</v>
      </c>
      <c r="E32" s="17" t="s">
        <v>214</v>
      </c>
      <c r="F32" s="4"/>
      <c r="G32" s="17" t="s">
        <v>214</v>
      </c>
      <c r="H32" s="17" t="s">
        <v>215</v>
      </c>
      <c r="I32" s="88" t="s">
        <v>216</v>
      </c>
      <c r="J32" s="54">
        <v>4.4729387207395348</v>
      </c>
      <c r="K32" s="74" t="s">
        <v>598</v>
      </c>
      <c r="L32" s="101">
        <v>2016</v>
      </c>
      <c r="M32" s="4">
        <v>2016</v>
      </c>
      <c r="N32" s="133"/>
      <c r="O32" s="39">
        <v>2016</v>
      </c>
      <c r="P32" s="22" t="s">
        <v>616</v>
      </c>
      <c r="Q32" s="22" t="s">
        <v>529</v>
      </c>
      <c r="R32" s="22" t="s">
        <v>545</v>
      </c>
      <c r="S32" s="22" t="s">
        <v>615</v>
      </c>
      <c r="T32" s="67" t="s">
        <v>546</v>
      </c>
      <c r="U32" s="28"/>
    </row>
    <row r="33" spans="1:21" s="23" customFormat="1" ht="13.5" customHeight="1" x14ac:dyDescent="0.3">
      <c r="A33" s="1" t="s">
        <v>17</v>
      </c>
      <c r="B33" s="18" t="s">
        <v>518</v>
      </c>
      <c r="C33" s="18" t="s">
        <v>518</v>
      </c>
      <c r="D33" s="21" t="s">
        <v>145</v>
      </c>
      <c r="E33" s="18" t="s">
        <v>146</v>
      </c>
      <c r="F33" s="1"/>
      <c r="G33" s="18" t="s">
        <v>146</v>
      </c>
      <c r="H33" s="18" t="s">
        <v>147</v>
      </c>
      <c r="I33" s="89" t="s">
        <v>217</v>
      </c>
      <c r="J33" s="51">
        <v>27.832438999999994</v>
      </c>
      <c r="K33" s="76"/>
      <c r="L33" s="46">
        <v>2010</v>
      </c>
      <c r="M33" s="1">
        <v>2010</v>
      </c>
      <c r="N33" s="134" t="s">
        <v>1155</v>
      </c>
      <c r="O33" s="36">
        <v>2009</v>
      </c>
      <c r="P33" s="66" t="s">
        <v>618</v>
      </c>
      <c r="Q33" s="66" t="s">
        <v>2</v>
      </c>
      <c r="R33" s="66" t="s">
        <v>96</v>
      </c>
      <c r="S33" s="66" t="s">
        <v>617</v>
      </c>
      <c r="T33" s="65" t="s">
        <v>619</v>
      </c>
      <c r="U33" s="28"/>
    </row>
    <row r="34" spans="1:21" s="23" customFormat="1" ht="13.5" customHeight="1" x14ac:dyDescent="0.3">
      <c r="A34" s="4" t="s">
        <v>218</v>
      </c>
      <c r="B34" s="17" t="s">
        <v>519</v>
      </c>
      <c r="C34" s="17" t="s">
        <v>149</v>
      </c>
      <c r="D34" s="20" t="s">
        <v>150</v>
      </c>
      <c r="E34" s="17" t="s">
        <v>219</v>
      </c>
      <c r="F34" s="4"/>
      <c r="G34" s="17" t="s">
        <v>219</v>
      </c>
      <c r="H34" s="17" t="s">
        <v>152</v>
      </c>
      <c r="I34" s="88" t="s">
        <v>220</v>
      </c>
      <c r="J34" s="54">
        <v>5.0318770289826631</v>
      </c>
      <c r="K34" s="74" t="s">
        <v>598</v>
      </c>
      <c r="L34" s="101">
        <v>2010</v>
      </c>
      <c r="M34" s="4">
        <v>2010</v>
      </c>
      <c r="N34" s="133" t="s">
        <v>1155</v>
      </c>
      <c r="O34" s="39">
        <v>2010</v>
      </c>
      <c r="P34" s="22" t="s">
        <v>620</v>
      </c>
      <c r="Q34" s="22" t="s">
        <v>530</v>
      </c>
      <c r="R34" s="22" t="s">
        <v>547</v>
      </c>
      <c r="S34" s="22" t="s">
        <v>621</v>
      </c>
      <c r="T34" s="67" t="s">
        <v>548</v>
      </c>
      <c r="U34" s="28"/>
    </row>
    <row r="35" spans="1:21" s="23" customFormat="1" ht="13.5" customHeight="1" x14ac:dyDescent="0.3">
      <c r="A35" s="1" t="s">
        <v>18</v>
      </c>
      <c r="B35" s="18" t="s">
        <v>519</v>
      </c>
      <c r="C35" s="18" t="s">
        <v>191</v>
      </c>
      <c r="D35" s="21" t="s">
        <v>150</v>
      </c>
      <c r="E35" s="18" t="s">
        <v>151</v>
      </c>
      <c r="F35" s="1"/>
      <c r="G35" s="18" t="s">
        <v>151</v>
      </c>
      <c r="H35" s="18" t="s">
        <v>152</v>
      </c>
      <c r="I35" s="89" t="s">
        <v>221</v>
      </c>
      <c r="J35" s="51">
        <v>37.4</v>
      </c>
      <c r="K35" s="76"/>
      <c r="L35" s="46" t="s">
        <v>1033</v>
      </c>
      <c r="M35" s="1">
        <v>2019</v>
      </c>
      <c r="N35" s="134"/>
      <c r="O35" s="36">
        <v>2017</v>
      </c>
      <c r="P35" s="66" t="s">
        <v>1055</v>
      </c>
      <c r="Q35" s="66" t="s">
        <v>2</v>
      </c>
      <c r="R35" s="66" t="s">
        <v>1056</v>
      </c>
      <c r="S35" s="66" t="s">
        <v>1057</v>
      </c>
      <c r="T35" s="65" t="s">
        <v>1045</v>
      </c>
      <c r="U35" s="28"/>
    </row>
    <row r="36" spans="1:21" s="23" customFormat="1" ht="13.5" customHeight="1" x14ac:dyDescent="0.3">
      <c r="A36" s="4" t="s">
        <v>222</v>
      </c>
      <c r="B36" s="17" t="s">
        <v>517</v>
      </c>
      <c r="C36" s="17" t="s">
        <v>517</v>
      </c>
      <c r="D36" s="20" t="s">
        <v>223</v>
      </c>
      <c r="E36" s="17" t="s">
        <v>223</v>
      </c>
      <c r="F36" s="4"/>
      <c r="G36" s="17" t="s">
        <v>223</v>
      </c>
      <c r="H36" s="17" t="s">
        <v>162</v>
      </c>
      <c r="I36" s="88" t="s">
        <v>224</v>
      </c>
      <c r="J36" s="54">
        <v>1.2173447593113167</v>
      </c>
      <c r="K36" s="74" t="s">
        <v>598</v>
      </c>
      <c r="L36" s="101">
        <v>2013</v>
      </c>
      <c r="M36" s="4">
        <v>2013</v>
      </c>
      <c r="N36" s="133" t="s">
        <v>1155</v>
      </c>
      <c r="O36" s="39">
        <v>2013</v>
      </c>
      <c r="P36" s="22" t="s">
        <v>610</v>
      </c>
      <c r="Q36" s="22" t="s">
        <v>530</v>
      </c>
      <c r="R36" s="22" t="s">
        <v>549</v>
      </c>
      <c r="S36" s="22" t="s">
        <v>550</v>
      </c>
      <c r="T36" s="67" t="s">
        <v>551</v>
      </c>
      <c r="U36" s="28"/>
    </row>
    <row r="37" spans="1:21" s="23" customFormat="1" ht="13.5" customHeight="1" x14ac:dyDescent="0.3">
      <c r="A37" s="1" t="s">
        <v>225</v>
      </c>
      <c r="B37" s="18" t="s">
        <v>514</v>
      </c>
      <c r="C37" s="18" t="s">
        <v>165</v>
      </c>
      <c r="D37" s="21" t="s">
        <v>160</v>
      </c>
      <c r="E37" s="18" t="s">
        <v>184</v>
      </c>
      <c r="F37" s="1"/>
      <c r="G37" s="18" t="s">
        <v>184</v>
      </c>
      <c r="H37" s="18" t="s">
        <v>162</v>
      </c>
      <c r="I37" s="89" t="s">
        <v>226</v>
      </c>
      <c r="J37" s="51">
        <v>7.9927717542389587E-2</v>
      </c>
      <c r="K37" s="76" t="s">
        <v>598</v>
      </c>
      <c r="L37" s="102">
        <v>2015</v>
      </c>
      <c r="M37" s="1">
        <v>2015</v>
      </c>
      <c r="N37" s="134"/>
      <c r="O37" s="38">
        <v>2015</v>
      </c>
      <c r="P37" s="66" t="s">
        <v>624</v>
      </c>
      <c r="Q37" s="66" t="s">
        <v>530</v>
      </c>
      <c r="R37" s="66" t="s">
        <v>622</v>
      </c>
      <c r="S37" s="66" t="s">
        <v>623</v>
      </c>
      <c r="T37" s="65"/>
      <c r="U37" s="28"/>
    </row>
    <row r="38" spans="1:21" s="23" customFormat="1" ht="13.5" customHeight="1" x14ac:dyDescent="0.3">
      <c r="A38" s="4" t="s">
        <v>227</v>
      </c>
      <c r="B38" s="17" t="s">
        <v>515</v>
      </c>
      <c r="C38" s="17" t="s">
        <v>515</v>
      </c>
      <c r="D38" s="20" t="s">
        <v>172</v>
      </c>
      <c r="E38" s="17" t="s">
        <v>173</v>
      </c>
      <c r="F38" s="4"/>
      <c r="G38" s="17" t="s">
        <v>173</v>
      </c>
      <c r="H38" s="17" t="s">
        <v>172</v>
      </c>
      <c r="I38" s="88" t="s">
        <v>228</v>
      </c>
      <c r="J38" s="54">
        <v>3.5</v>
      </c>
      <c r="K38" s="74" t="s">
        <v>597</v>
      </c>
      <c r="L38" s="101" t="s">
        <v>583</v>
      </c>
      <c r="M38" s="4">
        <v>2018</v>
      </c>
      <c r="N38" s="133"/>
      <c r="O38" s="39">
        <v>2017</v>
      </c>
      <c r="P38" s="22" t="s">
        <v>1060</v>
      </c>
      <c r="Q38" s="22" t="s">
        <v>607</v>
      </c>
      <c r="R38" s="22" t="s">
        <v>1061</v>
      </c>
      <c r="S38" s="22" t="s">
        <v>1060</v>
      </c>
      <c r="T38" s="67"/>
      <c r="U38" s="28"/>
    </row>
    <row r="39" spans="1:21" s="23" customFormat="1" ht="13.5" customHeight="1" x14ac:dyDescent="0.3">
      <c r="A39" s="1" t="s">
        <v>19</v>
      </c>
      <c r="B39" s="18" t="s">
        <v>513</v>
      </c>
      <c r="C39" s="18" t="s">
        <v>513</v>
      </c>
      <c r="D39" s="21" t="s">
        <v>145</v>
      </c>
      <c r="E39" s="18" t="s">
        <v>229</v>
      </c>
      <c r="F39" s="1"/>
      <c r="G39" s="18"/>
      <c r="H39" s="18" t="s">
        <v>215</v>
      </c>
      <c r="I39" s="89" t="s">
        <v>230</v>
      </c>
      <c r="J39" s="51">
        <v>0.49746036529541016</v>
      </c>
      <c r="K39" s="76" t="s">
        <v>597</v>
      </c>
      <c r="L39" s="102">
        <v>2013</v>
      </c>
      <c r="M39" s="1">
        <v>2013</v>
      </c>
      <c r="N39" s="134" t="s">
        <v>1155</v>
      </c>
      <c r="O39" s="38">
        <v>2011</v>
      </c>
      <c r="P39" s="66" t="s">
        <v>611</v>
      </c>
      <c r="Q39" s="66" t="s">
        <v>607</v>
      </c>
      <c r="R39" s="66" t="s">
        <v>131</v>
      </c>
      <c r="S39" s="66" t="s">
        <v>625</v>
      </c>
      <c r="T39" s="66"/>
      <c r="U39" s="28"/>
    </row>
    <row r="40" spans="1:21" s="23" customFormat="1" ht="13.5" customHeight="1" x14ac:dyDescent="0.3">
      <c r="A40" s="4" t="s">
        <v>20</v>
      </c>
      <c r="B40" s="17" t="s">
        <v>519</v>
      </c>
      <c r="C40" s="17" t="s">
        <v>191</v>
      </c>
      <c r="D40" s="20" t="s">
        <v>150</v>
      </c>
      <c r="E40" s="17" t="s">
        <v>192</v>
      </c>
      <c r="F40" s="4"/>
      <c r="G40" s="17" t="s">
        <v>192</v>
      </c>
      <c r="H40" s="17" t="s">
        <v>152</v>
      </c>
      <c r="I40" s="88" t="s">
        <v>231</v>
      </c>
      <c r="J40" s="54">
        <v>26.9</v>
      </c>
      <c r="K40" s="74" t="s">
        <v>597</v>
      </c>
      <c r="L40" s="101" t="s">
        <v>6</v>
      </c>
      <c r="M40" s="4">
        <v>2016</v>
      </c>
      <c r="N40" s="133"/>
      <c r="O40" s="39">
        <v>2015</v>
      </c>
      <c r="P40" s="22" t="s">
        <v>629</v>
      </c>
      <c r="Q40" s="22" t="s">
        <v>2</v>
      </c>
      <c r="R40" s="22" t="s">
        <v>627</v>
      </c>
      <c r="S40" s="22" t="s">
        <v>628</v>
      </c>
      <c r="T40" s="67" t="s">
        <v>626</v>
      </c>
      <c r="U40" s="28"/>
    </row>
    <row r="41" spans="1:21" s="23" customFormat="1" ht="13.5" customHeight="1" x14ac:dyDescent="0.3">
      <c r="A41" s="1" t="s">
        <v>21</v>
      </c>
      <c r="B41" s="18" t="s">
        <v>519</v>
      </c>
      <c r="C41" s="18" t="s">
        <v>191</v>
      </c>
      <c r="D41" s="21" t="s">
        <v>150</v>
      </c>
      <c r="E41" s="18" t="s">
        <v>151</v>
      </c>
      <c r="F41" s="1"/>
      <c r="G41" s="18" t="s">
        <v>151</v>
      </c>
      <c r="H41" s="18" t="s">
        <v>152</v>
      </c>
      <c r="I41" s="89" t="s">
        <v>232</v>
      </c>
      <c r="J41" s="51">
        <v>39.656251668930054</v>
      </c>
      <c r="K41" s="76" t="s">
        <v>597</v>
      </c>
      <c r="L41" s="46">
        <v>2014</v>
      </c>
      <c r="M41" s="1">
        <v>2014</v>
      </c>
      <c r="N41" s="134"/>
      <c r="O41" s="36">
        <v>2013</v>
      </c>
      <c r="P41" s="66" t="s">
        <v>632</v>
      </c>
      <c r="Q41" s="66" t="s">
        <v>2</v>
      </c>
      <c r="R41" s="66" t="s">
        <v>98</v>
      </c>
      <c r="S41" s="66" t="s">
        <v>631</v>
      </c>
      <c r="T41" s="65" t="s">
        <v>630</v>
      </c>
      <c r="U41" s="28"/>
    </row>
    <row r="42" spans="1:21" s="23" customFormat="1" ht="13.5" customHeight="1" x14ac:dyDescent="0.3">
      <c r="A42" s="4" t="s">
        <v>22</v>
      </c>
      <c r="B42" s="17" t="s">
        <v>519</v>
      </c>
      <c r="C42" s="17" t="s">
        <v>191</v>
      </c>
      <c r="D42" s="20" t="s">
        <v>150</v>
      </c>
      <c r="E42" s="17" t="s">
        <v>151</v>
      </c>
      <c r="F42" s="4"/>
      <c r="G42" s="17" t="s">
        <v>151</v>
      </c>
      <c r="H42" s="17" t="s">
        <v>152</v>
      </c>
      <c r="I42" s="88" t="s">
        <v>233</v>
      </c>
      <c r="J42" s="54">
        <v>27.1</v>
      </c>
      <c r="K42" s="74" t="s">
        <v>597</v>
      </c>
      <c r="L42" s="101" t="s">
        <v>583</v>
      </c>
      <c r="M42" s="4">
        <v>2018</v>
      </c>
      <c r="N42" s="133"/>
      <c r="O42" s="39">
        <v>2016</v>
      </c>
      <c r="P42" s="22" t="s">
        <v>1058</v>
      </c>
      <c r="Q42" s="22" t="s">
        <v>2</v>
      </c>
      <c r="R42" s="22" t="s">
        <v>1059</v>
      </c>
      <c r="S42" s="22" t="s">
        <v>1058</v>
      </c>
      <c r="T42" s="67" t="s">
        <v>1045</v>
      </c>
      <c r="U42" s="28"/>
    </row>
    <row r="43" spans="1:21" s="23" customFormat="1" ht="13.5" customHeight="1" x14ac:dyDescent="0.3">
      <c r="A43" s="1" t="s">
        <v>23</v>
      </c>
      <c r="B43" s="18" t="s">
        <v>519</v>
      </c>
      <c r="C43" s="18" t="s">
        <v>191</v>
      </c>
      <c r="D43" s="21" t="s">
        <v>150</v>
      </c>
      <c r="E43" s="18" t="s">
        <v>151</v>
      </c>
      <c r="F43" s="1"/>
      <c r="G43" s="18" t="s">
        <v>151</v>
      </c>
      <c r="H43" s="18" t="s">
        <v>152</v>
      </c>
      <c r="I43" s="89" t="s">
        <v>234</v>
      </c>
      <c r="J43" s="51">
        <v>10.199999999999999</v>
      </c>
      <c r="K43" s="76" t="s">
        <v>597</v>
      </c>
      <c r="L43" s="46" t="s">
        <v>90</v>
      </c>
      <c r="M43" s="1">
        <v>2015</v>
      </c>
      <c r="N43" s="134"/>
      <c r="O43" s="36">
        <v>2014</v>
      </c>
      <c r="P43" s="66" t="s">
        <v>636</v>
      </c>
      <c r="Q43" s="66" t="s">
        <v>2</v>
      </c>
      <c r="R43" s="66" t="s">
        <v>634</v>
      </c>
      <c r="S43" s="66" t="s">
        <v>635</v>
      </c>
      <c r="T43" s="65" t="s">
        <v>633</v>
      </c>
      <c r="U43" s="28"/>
    </row>
    <row r="44" spans="1:21" s="23" customFormat="1" ht="13.5" customHeight="1" x14ac:dyDescent="0.3">
      <c r="A44" s="4" t="s">
        <v>235</v>
      </c>
      <c r="B44" s="17" t="s">
        <v>513</v>
      </c>
      <c r="C44" s="17" t="s">
        <v>513</v>
      </c>
      <c r="D44" s="20" t="s">
        <v>180</v>
      </c>
      <c r="E44" s="17" t="s">
        <v>236</v>
      </c>
      <c r="F44" s="4" t="s">
        <v>180</v>
      </c>
      <c r="G44" s="17" t="s">
        <v>236</v>
      </c>
      <c r="H44" s="17" t="s">
        <v>237</v>
      </c>
      <c r="I44" s="88" t="s">
        <v>238</v>
      </c>
      <c r="J44" s="54"/>
      <c r="K44" s="74"/>
      <c r="L44" s="47"/>
      <c r="M44" s="4"/>
      <c r="N44" s="133"/>
      <c r="O44" s="35"/>
      <c r="P44" s="83"/>
      <c r="Q44" s="22"/>
      <c r="R44" s="22"/>
      <c r="S44" s="22"/>
      <c r="T44" s="22"/>
      <c r="U44" s="28"/>
    </row>
    <row r="45" spans="1:21" s="23" customFormat="1" ht="13.5" customHeight="1" x14ac:dyDescent="0.35">
      <c r="A45" s="13" t="s">
        <v>24</v>
      </c>
      <c r="B45" s="19" t="s">
        <v>515</v>
      </c>
      <c r="C45" s="19" t="s">
        <v>515</v>
      </c>
      <c r="D45" s="19" t="s">
        <v>172</v>
      </c>
      <c r="E45" s="19" t="s">
        <v>173</v>
      </c>
      <c r="F45" s="13"/>
      <c r="G45" s="19" t="s">
        <v>173</v>
      </c>
      <c r="H45" s="19" t="s">
        <v>172</v>
      </c>
      <c r="I45" s="90" t="s">
        <v>239</v>
      </c>
      <c r="J45" s="9">
        <v>17.972785234451294</v>
      </c>
      <c r="K45" s="77"/>
      <c r="L45" s="48">
        <v>2015</v>
      </c>
      <c r="M45" s="11">
        <v>2015</v>
      </c>
      <c r="N45" s="105"/>
      <c r="O45" s="41">
        <v>2013</v>
      </c>
      <c r="P45" s="33" t="s">
        <v>637</v>
      </c>
      <c r="Q45" s="10" t="s">
        <v>4</v>
      </c>
      <c r="R45" s="33" t="s">
        <v>132</v>
      </c>
      <c r="S45" s="33" t="s">
        <v>133</v>
      </c>
      <c r="T45" s="70" t="s">
        <v>638</v>
      </c>
      <c r="U45" s="28"/>
    </row>
    <row r="46" spans="1:21" s="23" customFormat="1" ht="13.5" customHeight="1" x14ac:dyDescent="0.3">
      <c r="A46" s="4" t="s">
        <v>25</v>
      </c>
      <c r="B46" s="17" t="s">
        <v>519</v>
      </c>
      <c r="C46" s="17" t="s">
        <v>149</v>
      </c>
      <c r="D46" s="20" t="s">
        <v>150</v>
      </c>
      <c r="E46" s="17" t="s">
        <v>187</v>
      </c>
      <c r="F46" s="4"/>
      <c r="G46" s="17" t="s">
        <v>187</v>
      </c>
      <c r="H46" s="17" t="s">
        <v>152</v>
      </c>
      <c r="I46" s="88" t="s">
        <v>240</v>
      </c>
      <c r="J46" s="54">
        <v>32.879672999999997</v>
      </c>
      <c r="K46" s="74"/>
      <c r="L46" s="47">
        <v>2012</v>
      </c>
      <c r="M46" s="4">
        <v>2012</v>
      </c>
      <c r="N46" s="133" t="s">
        <v>1155</v>
      </c>
      <c r="O46" s="35">
        <v>2010</v>
      </c>
      <c r="P46" s="22" t="s">
        <v>640</v>
      </c>
      <c r="Q46" s="22" t="s">
        <v>4</v>
      </c>
      <c r="R46" s="22" t="s">
        <v>99</v>
      </c>
      <c r="S46" s="22" t="s">
        <v>639</v>
      </c>
      <c r="T46" s="67" t="s">
        <v>641</v>
      </c>
      <c r="U46" s="28"/>
    </row>
    <row r="47" spans="1:21" s="23" customFormat="1" ht="13.5" customHeight="1" x14ac:dyDescent="0.35">
      <c r="A47" s="1" t="s">
        <v>241</v>
      </c>
      <c r="B47" s="18" t="s">
        <v>519</v>
      </c>
      <c r="C47" s="18" t="s">
        <v>191</v>
      </c>
      <c r="D47" s="21" t="s">
        <v>150</v>
      </c>
      <c r="E47" s="18" t="s">
        <v>192</v>
      </c>
      <c r="F47" s="1"/>
      <c r="G47" s="18" t="s">
        <v>192</v>
      </c>
      <c r="H47" s="18" t="s">
        <v>152</v>
      </c>
      <c r="I47" s="89" t="s">
        <v>242</v>
      </c>
      <c r="J47" s="51"/>
      <c r="K47" s="76"/>
      <c r="L47" s="46"/>
      <c r="M47" s="1"/>
      <c r="N47" s="134"/>
      <c r="O47" s="36"/>
      <c r="P47" s="84"/>
      <c r="Q47" s="66"/>
      <c r="R47" s="66"/>
      <c r="S47" s="66"/>
      <c r="T47" s="68"/>
      <c r="U47" s="28"/>
    </row>
    <row r="48" spans="1:21" s="23" customFormat="1" ht="13.5" customHeight="1" x14ac:dyDescent="0.3">
      <c r="A48" s="4" t="s">
        <v>26</v>
      </c>
      <c r="B48" s="17" t="s">
        <v>515</v>
      </c>
      <c r="C48" s="17" t="s">
        <v>515</v>
      </c>
      <c r="D48" s="20" t="s">
        <v>172</v>
      </c>
      <c r="E48" s="17" t="s">
        <v>205</v>
      </c>
      <c r="F48" s="4"/>
      <c r="G48" s="17" t="s">
        <v>205</v>
      </c>
      <c r="H48" s="17" t="s">
        <v>172</v>
      </c>
      <c r="I48" s="88" t="s">
        <v>243</v>
      </c>
      <c r="J48" s="54">
        <v>1.8</v>
      </c>
      <c r="K48" s="74" t="s">
        <v>597</v>
      </c>
      <c r="L48" s="47">
        <v>2018</v>
      </c>
      <c r="M48" s="4">
        <v>2018</v>
      </c>
      <c r="N48" s="133"/>
      <c r="O48" s="35">
        <v>2017</v>
      </c>
      <c r="P48" s="83"/>
      <c r="Q48" s="22" t="s">
        <v>2</v>
      </c>
      <c r="R48" s="22" t="s">
        <v>134</v>
      </c>
      <c r="S48" s="22" t="s">
        <v>643</v>
      </c>
      <c r="T48" s="22" t="s">
        <v>642</v>
      </c>
      <c r="U48" s="28"/>
    </row>
    <row r="49" spans="1:21" s="23" customFormat="1" ht="13.5" customHeight="1" x14ac:dyDescent="0.3">
      <c r="A49" s="1" t="s">
        <v>27</v>
      </c>
      <c r="B49" s="18" t="s">
        <v>515</v>
      </c>
      <c r="C49" s="18" t="s">
        <v>515</v>
      </c>
      <c r="D49" s="21" t="s">
        <v>172</v>
      </c>
      <c r="E49" s="18" t="s">
        <v>177</v>
      </c>
      <c r="F49" s="1"/>
      <c r="G49" s="18" t="s">
        <v>177</v>
      </c>
      <c r="H49" s="18" t="s">
        <v>172</v>
      </c>
      <c r="I49" s="89" t="s">
        <v>244</v>
      </c>
      <c r="J49" s="51">
        <v>5.1844299999999919</v>
      </c>
      <c r="K49" s="76" t="s">
        <v>597</v>
      </c>
      <c r="L49" s="46">
        <v>2014</v>
      </c>
      <c r="M49" s="1">
        <v>2014</v>
      </c>
      <c r="N49" s="134"/>
      <c r="O49" s="36">
        <v>2013</v>
      </c>
      <c r="P49" s="66" t="s">
        <v>644</v>
      </c>
      <c r="Q49" s="66" t="s">
        <v>2</v>
      </c>
      <c r="R49" s="66" t="s">
        <v>135</v>
      </c>
      <c r="S49" s="66" t="s">
        <v>136</v>
      </c>
      <c r="T49" s="65" t="s">
        <v>645</v>
      </c>
      <c r="U49" s="28"/>
    </row>
    <row r="50" spans="1:21" s="23" customFormat="1" ht="13.5" customHeight="1" x14ac:dyDescent="0.3">
      <c r="A50" s="4" t="s">
        <v>245</v>
      </c>
      <c r="B50" s="17" t="s">
        <v>514</v>
      </c>
      <c r="C50" s="17" t="s">
        <v>165</v>
      </c>
      <c r="D50" s="20" t="s">
        <v>145</v>
      </c>
      <c r="E50" s="17" t="s">
        <v>168</v>
      </c>
      <c r="F50" s="4"/>
      <c r="G50" s="17" t="s">
        <v>168</v>
      </c>
      <c r="H50" s="17" t="s">
        <v>169</v>
      </c>
      <c r="I50" s="88" t="s">
        <v>246</v>
      </c>
      <c r="J50" s="54">
        <v>26.511664195989709</v>
      </c>
      <c r="K50" s="74" t="s">
        <v>598</v>
      </c>
      <c r="L50" s="101">
        <v>2015</v>
      </c>
      <c r="M50" s="4">
        <v>2015</v>
      </c>
      <c r="N50" s="133"/>
      <c r="O50" s="39">
        <v>2015</v>
      </c>
      <c r="P50" s="22" t="s">
        <v>649</v>
      </c>
      <c r="Q50" s="22" t="s">
        <v>529</v>
      </c>
      <c r="R50" s="22" t="s">
        <v>646</v>
      </c>
      <c r="S50" s="22" t="s">
        <v>648</v>
      </c>
      <c r="T50" s="67" t="s">
        <v>647</v>
      </c>
      <c r="U50" s="28"/>
    </row>
    <row r="51" spans="1:21" s="23" customFormat="1" ht="13.5" customHeight="1" x14ac:dyDescent="0.3">
      <c r="A51" s="1" t="s">
        <v>247</v>
      </c>
      <c r="B51" s="18" t="s">
        <v>514</v>
      </c>
      <c r="C51" s="18" t="s">
        <v>165</v>
      </c>
      <c r="D51" s="21" t="s">
        <v>160</v>
      </c>
      <c r="E51" s="18" t="s">
        <v>197</v>
      </c>
      <c r="F51" s="1"/>
      <c r="G51" s="18" t="s">
        <v>197</v>
      </c>
      <c r="H51" s="18" t="s">
        <v>162</v>
      </c>
      <c r="I51" s="89" t="s">
        <v>248</v>
      </c>
      <c r="J51" s="51">
        <v>8.239419212495136E-2</v>
      </c>
      <c r="K51" s="76" t="s">
        <v>598</v>
      </c>
      <c r="L51" s="102">
        <v>2015</v>
      </c>
      <c r="M51" s="1">
        <v>2015</v>
      </c>
      <c r="N51" s="134"/>
      <c r="O51" s="38">
        <v>2015</v>
      </c>
      <c r="P51" s="66" t="s">
        <v>653</v>
      </c>
      <c r="Q51" s="66" t="s">
        <v>530</v>
      </c>
      <c r="R51" s="66" t="s">
        <v>650</v>
      </c>
      <c r="S51" s="66" t="s">
        <v>651</v>
      </c>
      <c r="T51" s="65" t="s">
        <v>652</v>
      </c>
      <c r="U51" s="28"/>
    </row>
    <row r="52" spans="1:21" s="23" customFormat="1" ht="13.5" customHeight="1" x14ac:dyDescent="0.3">
      <c r="A52" s="4" t="s">
        <v>249</v>
      </c>
      <c r="B52" s="17" t="s">
        <v>514</v>
      </c>
      <c r="C52" s="17" t="s">
        <v>165</v>
      </c>
      <c r="D52" s="20" t="s">
        <v>160</v>
      </c>
      <c r="E52" s="17" t="s">
        <v>184</v>
      </c>
      <c r="F52" s="4"/>
      <c r="G52" s="17" t="s">
        <v>184</v>
      </c>
      <c r="H52" s="17" t="s">
        <v>162</v>
      </c>
      <c r="I52" s="88" t="s">
        <v>250</v>
      </c>
      <c r="J52" s="54">
        <v>2.0539309449547005</v>
      </c>
      <c r="K52" s="74" t="s">
        <v>598</v>
      </c>
      <c r="L52" s="101">
        <v>2013</v>
      </c>
      <c r="M52" s="4">
        <v>2013</v>
      </c>
      <c r="N52" s="133" t="s">
        <v>1155</v>
      </c>
      <c r="O52" s="39">
        <v>2013</v>
      </c>
      <c r="P52" s="22" t="s">
        <v>657</v>
      </c>
      <c r="Q52" s="22" t="s">
        <v>530</v>
      </c>
      <c r="R52" s="22" t="s">
        <v>654</v>
      </c>
      <c r="S52" s="22" t="s">
        <v>655</v>
      </c>
      <c r="T52" s="67" t="s">
        <v>656</v>
      </c>
      <c r="U52" s="28"/>
    </row>
    <row r="53" spans="1:21" s="23" customFormat="1" ht="13.5" customHeight="1" x14ac:dyDescent="0.3">
      <c r="A53" s="1" t="s">
        <v>251</v>
      </c>
      <c r="B53" s="18" t="s">
        <v>519</v>
      </c>
      <c r="C53" s="18" t="s">
        <v>149</v>
      </c>
      <c r="D53" s="21" t="s">
        <v>150</v>
      </c>
      <c r="E53" s="18" t="s">
        <v>187</v>
      </c>
      <c r="F53" s="1"/>
      <c r="G53" s="18" t="s">
        <v>187</v>
      </c>
      <c r="H53" s="18" t="s">
        <v>152</v>
      </c>
      <c r="I53" s="89" t="s">
        <v>252</v>
      </c>
      <c r="J53" s="51"/>
      <c r="K53" s="76"/>
      <c r="L53" s="46"/>
      <c r="M53" s="1"/>
      <c r="N53" s="134"/>
      <c r="O53" s="36"/>
      <c r="P53" s="84"/>
      <c r="Q53" s="66"/>
      <c r="R53" s="66"/>
      <c r="S53" s="66"/>
      <c r="T53" s="66"/>
      <c r="U53" s="28"/>
    </row>
    <row r="54" spans="1:21" s="23" customFormat="1" ht="13.5" customHeight="1" x14ac:dyDescent="0.3">
      <c r="A54" s="4" t="s">
        <v>253</v>
      </c>
      <c r="B54" s="17" t="s">
        <v>515</v>
      </c>
      <c r="C54" s="17" t="s">
        <v>515</v>
      </c>
      <c r="D54" s="20" t="s">
        <v>172</v>
      </c>
      <c r="E54" s="17" t="s">
        <v>177</v>
      </c>
      <c r="F54" s="4"/>
      <c r="G54" s="17" t="s">
        <v>177</v>
      </c>
      <c r="H54" s="17" t="s">
        <v>172</v>
      </c>
      <c r="I54" s="88" t="s">
        <v>254</v>
      </c>
      <c r="J54" s="54"/>
      <c r="K54" s="74"/>
      <c r="L54" s="47"/>
      <c r="M54" s="4"/>
      <c r="N54" s="133"/>
      <c r="O54" s="35"/>
      <c r="P54" s="83"/>
      <c r="Q54" s="22"/>
      <c r="R54" s="22"/>
      <c r="S54" s="22"/>
      <c r="T54" s="22"/>
      <c r="U54" s="28"/>
    </row>
    <row r="55" spans="1:21" s="23" customFormat="1" ht="13.5" customHeight="1" x14ac:dyDescent="0.3">
      <c r="A55" s="1" t="s">
        <v>255</v>
      </c>
      <c r="B55" s="18" t="s">
        <v>514</v>
      </c>
      <c r="C55" s="18" t="s">
        <v>165</v>
      </c>
      <c r="D55" s="21" t="s">
        <v>160</v>
      </c>
      <c r="E55" s="18" t="s">
        <v>256</v>
      </c>
      <c r="F55" s="1"/>
      <c r="G55" s="18" t="s">
        <v>256</v>
      </c>
      <c r="H55" s="18" t="s">
        <v>162</v>
      </c>
      <c r="I55" s="89" t="s">
        <v>257</v>
      </c>
      <c r="J55" s="51">
        <v>4.3306150186884054</v>
      </c>
      <c r="K55" s="76" t="s">
        <v>598</v>
      </c>
      <c r="L55" s="102">
        <v>2014</v>
      </c>
      <c r="M55" s="1">
        <v>2014</v>
      </c>
      <c r="N55" s="134"/>
      <c r="O55" s="38">
        <v>2014</v>
      </c>
      <c r="P55" s="66" t="s">
        <v>661</v>
      </c>
      <c r="Q55" s="66" t="s">
        <v>530</v>
      </c>
      <c r="R55" s="66" t="s">
        <v>658</v>
      </c>
      <c r="S55" s="66" t="s">
        <v>659</v>
      </c>
      <c r="T55" s="65" t="s">
        <v>660</v>
      </c>
      <c r="U55" s="28"/>
    </row>
    <row r="56" spans="1:21" s="23" customFormat="1" ht="13.5" customHeight="1" x14ac:dyDescent="0.3">
      <c r="A56" s="4" t="s">
        <v>28</v>
      </c>
      <c r="B56" s="17" t="s">
        <v>515</v>
      </c>
      <c r="C56" s="17" t="s">
        <v>515</v>
      </c>
      <c r="D56" s="20" t="s">
        <v>172</v>
      </c>
      <c r="E56" s="17" t="s">
        <v>177</v>
      </c>
      <c r="F56" s="4"/>
      <c r="G56" s="17" t="s">
        <v>177</v>
      </c>
      <c r="H56" s="17" t="s">
        <v>172</v>
      </c>
      <c r="I56" s="88" t="s">
        <v>258</v>
      </c>
      <c r="J56" s="54">
        <v>3.8955579999999941</v>
      </c>
      <c r="K56" s="74" t="s">
        <v>597</v>
      </c>
      <c r="L56" s="47">
        <v>2014</v>
      </c>
      <c r="M56" s="4">
        <v>2014</v>
      </c>
      <c r="N56" s="133"/>
      <c r="O56" s="35">
        <v>2013</v>
      </c>
      <c r="P56" s="22" t="s">
        <v>665</v>
      </c>
      <c r="Q56" s="22" t="s">
        <v>2</v>
      </c>
      <c r="R56" s="22" t="s">
        <v>138</v>
      </c>
      <c r="S56" s="22" t="s">
        <v>137</v>
      </c>
      <c r="T56" s="67" t="s">
        <v>666</v>
      </c>
      <c r="U56" s="28"/>
    </row>
    <row r="57" spans="1:21" s="23" customFormat="1" ht="13.5" customHeight="1" x14ac:dyDescent="0.3">
      <c r="A57" s="1" t="s">
        <v>29</v>
      </c>
      <c r="B57" s="18" t="s">
        <v>516</v>
      </c>
      <c r="C57" s="18" t="s">
        <v>516</v>
      </c>
      <c r="D57" s="21" t="s">
        <v>150</v>
      </c>
      <c r="E57" s="18" t="s">
        <v>259</v>
      </c>
      <c r="F57" s="1"/>
      <c r="G57" s="18" t="s">
        <v>259</v>
      </c>
      <c r="H57" s="18" t="s">
        <v>169</v>
      </c>
      <c r="I57" s="89" t="s">
        <v>260</v>
      </c>
      <c r="J57" s="51">
        <v>9.6999999999999993</v>
      </c>
      <c r="K57" s="76" t="s">
        <v>597</v>
      </c>
      <c r="L57" s="102" t="s">
        <v>1033</v>
      </c>
      <c r="M57" s="1">
        <v>2019</v>
      </c>
      <c r="N57" s="134"/>
      <c r="O57" s="38">
        <v>2017</v>
      </c>
      <c r="P57" s="66" t="s">
        <v>1064</v>
      </c>
      <c r="Q57" s="66" t="s">
        <v>2</v>
      </c>
      <c r="R57" s="66" t="s">
        <v>1063</v>
      </c>
      <c r="S57" s="66" t="s">
        <v>1062</v>
      </c>
      <c r="T57" s="65" t="s">
        <v>1045</v>
      </c>
      <c r="U57" s="28"/>
    </row>
    <row r="58" spans="1:21" s="23" customFormat="1" ht="13.5" customHeight="1" x14ac:dyDescent="0.3">
      <c r="A58" s="4" t="s">
        <v>261</v>
      </c>
      <c r="B58" s="17" t="s">
        <v>515</v>
      </c>
      <c r="C58" s="17" t="s">
        <v>515</v>
      </c>
      <c r="D58" s="20" t="s">
        <v>172</v>
      </c>
      <c r="E58" s="17" t="s">
        <v>173</v>
      </c>
      <c r="F58" s="4"/>
      <c r="G58" s="17" t="s">
        <v>173</v>
      </c>
      <c r="H58" s="17" t="s">
        <v>172</v>
      </c>
      <c r="I58" s="88" t="s">
        <v>262</v>
      </c>
      <c r="J58" s="54">
        <v>18.635798566895829</v>
      </c>
      <c r="K58" s="74" t="s">
        <v>598</v>
      </c>
      <c r="L58" s="101">
        <v>2015</v>
      </c>
      <c r="M58" s="4">
        <v>2015</v>
      </c>
      <c r="N58" s="133"/>
      <c r="O58" s="39">
        <v>2015</v>
      </c>
      <c r="P58" s="22" t="s">
        <v>664</v>
      </c>
      <c r="Q58" s="22" t="s">
        <v>530</v>
      </c>
      <c r="R58" s="22" t="s">
        <v>662</v>
      </c>
      <c r="S58" s="22" t="s">
        <v>663</v>
      </c>
      <c r="T58" s="22"/>
      <c r="U58" s="28"/>
    </row>
    <row r="59" spans="1:21" s="23" customFormat="1" ht="13.5" customHeight="1" x14ac:dyDescent="0.3">
      <c r="A59" s="1" t="s">
        <v>263</v>
      </c>
      <c r="B59" s="18" t="s">
        <v>516</v>
      </c>
      <c r="C59" s="18" t="s">
        <v>516</v>
      </c>
      <c r="D59" s="21" t="s">
        <v>150</v>
      </c>
      <c r="E59" s="18" t="s">
        <v>259</v>
      </c>
      <c r="F59" s="1"/>
      <c r="G59" s="18" t="s">
        <v>259</v>
      </c>
      <c r="H59" s="18" t="s">
        <v>169</v>
      </c>
      <c r="I59" s="89" t="s">
        <v>264</v>
      </c>
      <c r="J59" s="51">
        <v>38.594905000000004</v>
      </c>
      <c r="K59" s="76"/>
      <c r="L59" s="46">
        <v>2014</v>
      </c>
      <c r="M59" s="1">
        <v>2014</v>
      </c>
      <c r="N59" s="134"/>
      <c r="O59" s="36">
        <v>2012</v>
      </c>
      <c r="P59" s="66" t="s">
        <v>669</v>
      </c>
      <c r="Q59" s="66" t="s">
        <v>4</v>
      </c>
      <c r="R59" s="66" t="s">
        <v>265</v>
      </c>
      <c r="S59" s="66" t="s">
        <v>668</v>
      </c>
      <c r="T59" s="65" t="s">
        <v>667</v>
      </c>
      <c r="U59" s="28"/>
    </row>
    <row r="60" spans="1:21" s="23" customFormat="1" ht="13.5" customHeight="1" x14ac:dyDescent="0.3">
      <c r="A60" s="4" t="s">
        <v>266</v>
      </c>
      <c r="B60" s="17" t="s">
        <v>519</v>
      </c>
      <c r="C60" s="17" t="s">
        <v>149</v>
      </c>
      <c r="D60" s="20" t="s">
        <v>150</v>
      </c>
      <c r="E60" s="17" t="s">
        <v>187</v>
      </c>
      <c r="F60" s="4"/>
      <c r="G60" s="17" t="s">
        <v>187</v>
      </c>
      <c r="H60" s="17" t="s">
        <v>152</v>
      </c>
      <c r="I60" s="88" t="s">
        <v>267</v>
      </c>
      <c r="J60" s="54">
        <f>100-34.8</f>
        <v>65.2</v>
      </c>
      <c r="K60" s="74"/>
      <c r="L60" s="101">
        <v>2010</v>
      </c>
      <c r="M60" s="4">
        <v>2010</v>
      </c>
      <c r="N60" s="133" t="s">
        <v>1155</v>
      </c>
      <c r="O60" s="39">
        <v>2008</v>
      </c>
      <c r="P60" s="22" t="s">
        <v>671</v>
      </c>
      <c r="Q60" s="22" t="s">
        <v>607</v>
      </c>
      <c r="R60" s="22" t="s">
        <v>268</v>
      </c>
      <c r="S60" s="22" t="s">
        <v>670</v>
      </c>
      <c r="T60" s="67" t="s">
        <v>674</v>
      </c>
      <c r="U60" s="28"/>
    </row>
    <row r="61" spans="1:21" s="23" customFormat="1" ht="13.5" customHeight="1" x14ac:dyDescent="0.3">
      <c r="A61" s="1" t="s">
        <v>269</v>
      </c>
      <c r="B61" s="18" t="s">
        <v>514</v>
      </c>
      <c r="C61" s="18" t="s">
        <v>165</v>
      </c>
      <c r="D61" s="21" t="s">
        <v>160</v>
      </c>
      <c r="E61" s="18" t="s">
        <v>161</v>
      </c>
      <c r="F61" s="1"/>
      <c r="G61" s="18" t="s">
        <v>161</v>
      </c>
      <c r="H61" s="18" t="s">
        <v>162</v>
      </c>
      <c r="I61" s="89" t="s">
        <v>270</v>
      </c>
      <c r="J61" s="51">
        <v>3.8926015987815106</v>
      </c>
      <c r="K61" s="76" t="s">
        <v>598</v>
      </c>
      <c r="L61" s="102">
        <v>2015</v>
      </c>
      <c r="M61" s="1">
        <v>2015</v>
      </c>
      <c r="N61" s="134"/>
      <c r="O61" s="38">
        <v>2015</v>
      </c>
      <c r="P61" s="66" t="s">
        <v>683</v>
      </c>
      <c r="Q61" s="66" t="s">
        <v>530</v>
      </c>
      <c r="R61" s="66" t="s">
        <v>680</v>
      </c>
      <c r="S61" s="66" t="s">
        <v>682</v>
      </c>
      <c r="T61" s="65" t="s">
        <v>681</v>
      </c>
      <c r="U61" s="28"/>
    </row>
    <row r="62" spans="1:21" s="23" customFormat="1" ht="13.5" customHeight="1" x14ac:dyDescent="0.3">
      <c r="A62" s="4" t="s">
        <v>271</v>
      </c>
      <c r="B62" s="17" t="s">
        <v>514</v>
      </c>
      <c r="C62" s="17" t="s">
        <v>165</v>
      </c>
      <c r="D62" s="20" t="s">
        <v>160</v>
      </c>
      <c r="E62" s="17" t="s">
        <v>256</v>
      </c>
      <c r="F62" s="4"/>
      <c r="G62" s="17" t="s">
        <v>256</v>
      </c>
      <c r="H62" s="17" t="s">
        <v>162</v>
      </c>
      <c r="I62" s="88" t="s">
        <v>272</v>
      </c>
      <c r="J62" s="52">
        <v>0.26265351032867557</v>
      </c>
      <c r="K62" s="74" t="s">
        <v>598</v>
      </c>
      <c r="L62" s="101">
        <v>2015</v>
      </c>
      <c r="M62" s="4">
        <v>2015</v>
      </c>
      <c r="N62" s="133"/>
      <c r="O62" s="39">
        <v>2015</v>
      </c>
      <c r="P62" s="22" t="s">
        <v>676</v>
      </c>
      <c r="Q62" s="22" t="s">
        <v>529</v>
      </c>
      <c r="R62" s="22" t="s">
        <v>672</v>
      </c>
      <c r="S62" s="22" t="s">
        <v>673</v>
      </c>
      <c r="T62" s="67" t="s">
        <v>675</v>
      </c>
      <c r="U62" s="28"/>
    </row>
    <row r="63" spans="1:21" s="23" customFormat="1" ht="13.5" customHeight="1" x14ac:dyDescent="0.3">
      <c r="A63" s="1" t="s">
        <v>273</v>
      </c>
      <c r="B63" s="18" t="s">
        <v>519</v>
      </c>
      <c r="C63" s="18" t="s">
        <v>149</v>
      </c>
      <c r="D63" s="21" t="s">
        <v>150</v>
      </c>
      <c r="E63" s="18" t="s">
        <v>187</v>
      </c>
      <c r="F63" s="1"/>
      <c r="G63" s="18" t="s">
        <v>187</v>
      </c>
      <c r="H63" s="18" t="s">
        <v>152</v>
      </c>
      <c r="I63" s="89" t="s">
        <v>274</v>
      </c>
      <c r="J63" s="51">
        <v>86.4</v>
      </c>
      <c r="K63" s="76"/>
      <c r="L63" s="46">
        <v>2016</v>
      </c>
      <c r="M63" s="1">
        <v>2016</v>
      </c>
      <c r="N63" s="134"/>
      <c r="O63" s="36">
        <v>2014</v>
      </c>
      <c r="P63" s="66" t="s">
        <v>677</v>
      </c>
      <c r="Q63" s="66" t="s">
        <v>4</v>
      </c>
      <c r="R63" s="66" t="s">
        <v>275</v>
      </c>
      <c r="S63" s="66" t="s">
        <v>678</v>
      </c>
      <c r="T63" s="65" t="s">
        <v>679</v>
      </c>
      <c r="U63" s="28"/>
    </row>
    <row r="64" spans="1:21" s="23" customFormat="1" ht="13.5" customHeight="1" x14ac:dyDescent="0.3">
      <c r="A64" s="4" t="s">
        <v>276</v>
      </c>
      <c r="B64" s="17" t="s">
        <v>514</v>
      </c>
      <c r="C64" s="17" t="s">
        <v>165</v>
      </c>
      <c r="D64" s="20" t="s">
        <v>160</v>
      </c>
      <c r="E64" s="17" t="s">
        <v>256</v>
      </c>
      <c r="F64" s="4"/>
      <c r="G64" s="17" t="s">
        <v>256</v>
      </c>
      <c r="H64" s="17" t="s">
        <v>162</v>
      </c>
      <c r="I64" s="88" t="s">
        <v>277</v>
      </c>
      <c r="J64" s="54">
        <v>6.2033440297247182</v>
      </c>
      <c r="K64" s="74" t="s">
        <v>598</v>
      </c>
      <c r="L64" s="101">
        <v>2015</v>
      </c>
      <c r="M64" s="4">
        <v>2015</v>
      </c>
      <c r="N64" s="133"/>
      <c r="O64" s="39">
        <v>2015</v>
      </c>
      <c r="P64" s="22" t="s">
        <v>687</v>
      </c>
      <c r="Q64" s="22" t="s">
        <v>530</v>
      </c>
      <c r="R64" s="22" t="s">
        <v>684</v>
      </c>
      <c r="S64" s="22" t="s">
        <v>685</v>
      </c>
      <c r="T64" s="67" t="s">
        <v>686</v>
      </c>
      <c r="U64" s="28"/>
    </row>
    <row r="65" spans="1:21" s="23" customFormat="1" ht="13.5" customHeight="1" x14ac:dyDescent="0.3">
      <c r="A65" s="13" t="s">
        <v>278</v>
      </c>
      <c r="B65" s="19" t="s">
        <v>513</v>
      </c>
      <c r="C65" s="19" t="s">
        <v>513</v>
      </c>
      <c r="D65" s="19" t="s">
        <v>180</v>
      </c>
      <c r="E65" s="19" t="s">
        <v>279</v>
      </c>
      <c r="F65" s="13" t="s">
        <v>180</v>
      </c>
      <c r="G65" s="19" t="s">
        <v>279</v>
      </c>
      <c r="H65" s="19" t="s">
        <v>237</v>
      </c>
      <c r="I65" s="90" t="s">
        <v>280</v>
      </c>
      <c r="J65" s="51">
        <v>10.9</v>
      </c>
      <c r="K65" s="78"/>
      <c r="L65" s="49">
        <v>2004</v>
      </c>
      <c r="M65" s="15">
        <v>2004</v>
      </c>
      <c r="N65" s="135" t="s">
        <v>1155</v>
      </c>
      <c r="O65" s="42">
        <v>2002</v>
      </c>
      <c r="P65" s="87"/>
      <c r="Q65" s="14" t="s">
        <v>607</v>
      </c>
      <c r="R65" s="66" t="s">
        <v>1021</v>
      </c>
      <c r="S65" s="66" t="s">
        <v>1022</v>
      </c>
      <c r="T65" s="16"/>
      <c r="U65" s="29"/>
    </row>
    <row r="66" spans="1:21" s="24" customFormat="1" ht="13.5" customHeight="1" x14ac:dyDescent="0.3">
      <c r="A66" s="4" t="s">
        <v>281</v>
      </c>
      <c r="B66" s="17" t="s">
        <v>514</v>
      </c>
      <c r="C66" s="17" t="s">
        <v>165</v>
      </c>
      <c r="D66" s="20" t="s">
        <v>160</v>
      </c>
      <c r="E66" s="17" t="s">
        <v>184</v>
      </c>
      <c r="F66" s="4"/>
      <c r="G66" s="17" t="s">
        <v>184</v>
      </c>
      <c r="H66" s="17" t="s">
        <v>162</v>
      </c>
      <c r="I66" s="88" t="s">
        <v>282</v>
      </c>
      <c r="J66" s="52" t="s">
        <v>521</v>
      </c>
      <c r="K66" s="72" t="s">
        <v>598</v>
      </c>
      <c r="L66" s="101">
        <v>2013</v>
      </c>
      <c r="M66" s="4">
        <v>2013</v>
      </c>
      <c r="N66" s="133" t="s">
        <v>1155</v>
      </c>
      <c r="O66" s="39">
        <v>2013</v>
      </c>
      <c r="P66" s="22" t="s">
        <v>691</v>
      </c>
      <c r="Q66" s="22" t="s">
        <v>529</v>
      </c>
      <c r="R66" s="22" t="s">
        <v>689</v>
      </c>
      <c r="S66" s="22" t="s">
        <v>690</v>
      </c>
      <c r="T66" s="67" t="s">
        <v>688</v>
      </c>
      <c r="U66" s="28"/>
    </row>
    <row r="67" spans="1:21" s="23" customFormat="1" ht="13.5" customHeight="1" x14ac:dyDescent="0.3">
      <c r="A67" s="1" t="s">
        <v>283</v>
      </c>
      <c r="B67" s="18" t="s">
        <v>513</v>
      </c>
      <c r="C67" s="18" t="s">
        <v>513</v>
      </c>
      <c r="D67" s="21" t="s">
        <v>180</v>
      </c>
      <c r="E67" s="18" t="s">
        <v>284</v>
      </c>
      <c r="F67" s="1" t="s">
        <v>180</v>
      </c>
      <c r="G67" s="18" t="s">
        <v>284</v>
      </c>
      <c r="H67" s="18" t="s">
        <v>237</v>
      </c>
      <c r="I67" s="89" t="s">
        <v>285</v>
      </c>
      <c r="J67" s="51"/>
      <c r="K67" s="76"/>
      <c r="L67" s="46"/>
      <c r="M67" s="1"/>
      <c r="N67" s="134"/>
      <c r="O67" s="36"/>
      <c r="P67" s="84"/>
      <c r="Q67" s="66"/>
      <c r="R67" s="66"/>
      <c r="S67" s="66"/>
      <c r="T67" s="66"/>
      <c r="U67" s="28"/>
    </row>
    <row r="68" spans="1:21" s="23" customFormat="1" ht="13.5" customHeight="1" x14ac:dyDescent="0.3">
      <c r="A68" s="4" t="s">
        <v>30</v>
      </c>
      <c r="B68" s="17" t="s">
        <v>519</v>
      </c>
      <c r="C68" s="17" t="s">
        <v>191</v>
      </c>
      <c r="D68" s="20" t="s">
        <v>150</v>
      </c>
      <c r="E68" s="17" t="s">
        <v>151</v>
      </c>
      <c r="F68" s="4"/>
      <c r="G68" s="17" t="s">
        <v>151</v>
      </c>
      <c r="H68" s="17" t="s">
        <v>152</v>
      </c>
      <c r="I68" s="88" t="s">
        <v>286</v>
      </c>
      <c r="J68" s="54">
        <v>9.2914130000000057</v>
      </c>
      <c r="K68" s="74"/>
      <c r="L68" s="47">
        <v>2012</v>
      </c>
      <c r="M68" s="4">
        <v>2012</v>
      </c>
      <c r="N68" s="133" t="s">
        <v>1155</v>
      </c>
      <c r="O68" s="35">
        <v>2010</v>
      </c>
      <c r="P68" s="22" t="s">
        <v>694</v>
      </c>
      <c r="Q68" s="22" t="s">
        <v>4</v>
      </c>
      <c r="R68" s="22" t="s">
        <v>100</v>
      </c>
      <c r="S68" s="22" t="s">
        <v>693</v>
      </c>
      <c r="T68" s="67" t="s">
        <v>692</v>
      </c>
      <c r="U68" s="28"/>
    </row>
    <row r="69" spans="1:21" s="23" customFormat="1" ht="13.5" customHeight="1" x14ac:dyDescent="0.3">
      <c r="A69" s="1" t="s">
        <v>287</v>
      </c>
      <c r="B69" s="18" t="s">
        <v>514</v>
      </c>
      <c r="C69" s="18" t="s">
        <v>165</v>
      </c>
      <c r="D69" s="21" t="s">
        <v>160</v>
      </c>
      <c r="E69" s="18" t="s">
        <v>256</v>
      </c>
      <c r="F69" s="1"/>
      <c r="G69" s="18" t="s">
        <v>256</v>
      </c>
      <c r="H69" s="18" t="s">
        <v>162</v>
      </c>
      <c r="I69" s="89" t="s">
        <v>288</v>
      </c>
      <c r="J69" s="51">
        <v>3.9</v>
      </c>
      <c r="K69" s="76" t="s">
        <v>598</v>
      </c>
      <c r="L69" s="102">
        <v>2013</v>
      </c>
      <c r="M69" s="1">
        <v>2013</v>
      </c>
      <c r="N69" s="134" t="s">
        <v>1155</v>
      </c>
      <c r="O69" s="38">
        <v>2013</v>
      </c>
      <c r="P69" s="66" t="s">
        <v>698</v>
      </c>
      <c r="Q69" s="66" t="s">
        <v>530</v>
      </c>
      <c r="R69" s="66" t="s">
        <v>697</v>
      </c>
      <c r="S69" s="66" t="s">
        <v>696</v>
      </c>
      <c r="T69" s="65" t="s">
        <v>695</v>
      </c>
      <c r="U69" s="28"/>
    </row>
    <row r="70" spans="1:21" s="23" customFormat="1" ht="13.5" customHeight="1" x14ac:dyDescent="0.3">
      <c r="A70" s="4" t="s">
        <v>31</v>
      </c>
      <c r="B70" s="17" t="s">
        <v>514</v>
      </c>
      <c r="C70" s="17" t="s">
        <v>159</v>
      </c>
      <c r="D70" s="20" t="s">
        <v>145</v>
      </c>
      <c r="E70" s="17" t="s">
        <v>168</v>
      </c>
      <c r="F70" s="4"/>
      <c r="G70" s="17" t="s">
        <v>168</v>
      </c>
      <c r="H70" s="17" t="s">
        <v>169</v>
      </c>
      <c r="I70" s="88" t="s">
        <v>289</v>
      </c>
      <c r="J70" s="52" t="s">
        <v>521</v>
      </c>
      <c r="K70" s="72" t="s">
        <v>598</v>
      </c>
      <c r="L70" s="101">
        <v>2015</v>
      </c>
      <c r="M70" s="4">
        <v>2015</v>
      </c>
      <c r="N70" s="133"/>
      <c r="O70" s="39">
        <v>2015</v>
      </c>
      <c r="P70" s="22" t="s">
        <v>701</v>
      </c>
      <c r="Q70" s="22" t="s">
        <v>530</v>
      </c>
      <c r="R70" s="22" t="s">
        <v>699</v>
      </c>
      <c r="S70" s="22" t="s">
        <v>700</v>
      </c>
      <c r="T70" s="22"/>
      <c r="U70" s="28"/>
    </row>
    <row r="71" spans="1:21" s="23" customFormat="1" ht="13.5" customHeight="1" x14ac:dyDescent="0.3">
      <c r="A71" s="1" t="s">
        <v>32</v>
      </c>
      <c r="B71" s="18" t="s">
        <v>519</v>
      </c>
      <c r="C71" s="18" t="s">
        <v>191</v>
      </c>
      <c r="D71" s="21" t="s">
        <v>150</v>
      </c>
      <c r="E71" s="18" t="s">
        <v>192</v>
      </c>
      <c r="F71" s="1"/>
      <c r="G71" s="18" t="s">
        <v>192</v>
      </c>
      <c r="H71" s="18" t="s">
        <v>152</v>
      </c>
      <c r="I71" s="89" t="s">
        <v>290</v>
      </c>
      <c r="J71" s="51">
        <v>39.671162000000002</v>
      </c>
      <c r="K71" s="76"/>
      <c r="L71" s="46">
        <v>2014</v>
      </c>
      <c r="M71" s="1">
        <v>2014</v>
      </c>
      <c r="N71" s="134"/>
      <c r="O71" s="36">
        <v>2012</v>
      </c>
      <c r="P71" s="66" t="s">
        <v>703</v>
      </c>
      <c r="Q71" s="66" t="s">
        <v>4</v>
      </c>
      <c r="R71" s="66" t="s">
        <v>101</v>
      </c>
      <c r="S71" s="66" t="s">
        <v>702</v>
      </c>
      <c r="T71" s="65" t="s">
        <v>704</v>
      </c>
      <c r="U71" s="28"/>
    </row>
    <row r="72" spans="1:21" s="23" customFormat="1" ht="13.5" customHeight="1" x14ac:dyDescent="0.3">
      <c r="A72" s="4" t="s">
        <v>291</v>
      </c>
      <c r="B72" s="17" t="s">
        <v>519</v>
      </c>
      <c r="C72" s="17" t="s">
        <v>191</v>
      </c>
      <c r="D72" s="20" t="s">
        <v>150</v>
      </c>
      <c r="E72" s="17" t="s">
        <v>192</v>
      </c>
      <c r="F72" s="4"/>
      <c r="G72" s="17" t="s">
        <v>192</v>
      </c>
      <c r="H72" s="17" t="s">
        <v>152</v>
      </c>
      <c r="I72" s="88" t="s">
        <v>292</v>
      </c>
      <c r="J72" s="54">
        <v>48.7</v>
      </c>
      <c r="K72" s="74"/>
      <c r="L72" s="5">
        <v>2016</v>
      </c>
      <c r="M72" s="4">
        <v>2016</v>
      </c>
      <c r="N72" s="133"/>
      <c r="O72" s="35">
        <v>2015</v>
      </c>
      <c r="P72" s="22" t="s">
        <v>707</v>
      </c>
      <c r="Q72" s="22" t="s">
        <v>2</v>
      </c>
      <c r="R72" s="22" t="s">
        <v>376</v>
      </c>
      <c r="S72" s="22" t="s">
        <v>706</v>
      </c>
      <c r="T72" s="67" t="s">
        <v>705</v>
      </c>
      <c r="U72" s="28"/>
    </row>
    <row r="73" spans="1:21" s="23" customFormat="1" ht="13.5" customHeight="1" x14ac:dyDescent="0.3">
      <c r="A73" s="1" t="s">
        <v>33</v>
      </c>
      <c r="B73" s="18" t="s">
        <v>519</v>
      </c>
      <c r="C73" s="18" t="s">
        <v>191</v>
      </c>
      <c r="D73" s="21" t="s">
        <v>150</v>
      </c>
      <c r="E73" s="18" t="s">
        <v>192</v>
      </c>
      <c r="F73" s="1"/>
      <c r="G73" s="18" t="s">
        <v>192</v>
      </c>
      <c r="H73" s="18" t="s">
        <v>152</v>
      </c>
      <c r="I73" s="89" t="s">
        <v>293</v>
      </c>
      <c r="J73" s="51">
        <v>16.8</v>
      </c>
      <c r="K73" s="76" t="s">
        <v>597</v>
      </c>
      <c r="L73" s="46">
        <v>2018</v>
      </c>
      <c r="M73" s="1">
        <v>2018</v>
      </c>
      <c r="N73" s="134"/>
      <c r="O73" s="36">
        <v>2017</v>
      </c>
      <c r="P73" s="66" t="s">
        <v>1065</v>
      </c>
      <c r="Q73" s="66" t="s">
        <v>2</v>
      </c>
      <c r="R73" s="66" t="s">
        <v>1066</v>
      </c>
      <c r="S73" s="66" t="s">
        <v>1067</v>
      </c>
      <c r="T73" s="65" t="s">
        <v>1045</v>
      </c>
      <c r="U73" s="28"/>
    </row>
    <row r="74" spans="1:21" s="23" customFormat="1" ht="13.5" customHeight="1" x14ac:dyDescent="0.3">
      <c r="A74" s="4" t="s">
        <v>34</v>
      </c>
      <c r="B74" s="17" t="s">
        <v>519</v>
      </c>
      <c r="C74" s="17" t="s">
        <v>191</v>
      </c>
      <c r="D74" s="20" t="s">
        <v>150</v>
      </c>
      <c r="E74" s="17" t="s">
        <v>192</v>
      </c>
      <c r="F74" s="4"/>
      <c r="G74" s="17" t="s">
        <v>192</v>
      </c>
      <c r="H74" s="17" t="s">
        <v>152</v>
      </c>
      <c r="I74" s="88" t="s">
        <v>294</v>
      </c>
      <c r="J74" s="52">
        <v>49.2</v>
      </c>
      <c r="K74" s="72" t="s">
        <v>597</v>
      </c>
      <c r="L74" s="101" t="s">
        <v>1033</v>
      </c>
      <c r="M74" s="4">
        <v>2019</v>
      </c>
      <c r="N74" s="133"/>
      <c r="O74" s="39">
        <v>2017</v>
      </c>
      <c r="P74" s="22" t="s">
        <v>1068</v>
      </c>
      <c r="Q74" s="22" t="s">
        <v>2</v>
      </c>
      <c r="R74" s="22" t="s">
        <v>1069</v>
      </c>
      <c r="S74" s="22" t="s">
        <v>1070</v>
      </c>
      <c r="T74" s="67" t="s">
        <v>1045</v>
      </c>
      <c r="U74" s="28"/>
    </row>
    <row r="75" spans="1:21" s="23" customFormat="1" ht="13.5" customHeight="1" x14ac:dyDescent="0.3">
      <c r="A75" s="1" t="s">
        <v>295</v>
      </c>
      <c r="B75" s="18" t="s">
        <v>519</v>
      </c>
      <c r="C75" s="18" t="s">
        <v>191</v>
      </c>
      <c r="D75" s="21" t="s">
        <v>150</v>
      </c>
      <c r="E75" s="18" t="s">
        <v>151</v>
      </c>
      <c r="F75" s="1"/>
      <c r="G75" s="18" t="s">
        <v>151</v>
      </c>
      <c r="H75" s="18" t="s">
        <v>152</v>
      </c>
      <c r="I75" s="89" t="s">
        <v>296</v>
      </c>
      <c r="J75" s="51">
        <v>29.5</v>
      </c>
      <c r="K75" s="76"/>
      <c r="L75" s="46">
        <v>2011</v>
      </c>
      <c r="M75" s="1">
        <v>2011</v>
      </c>
      <c r="N75" s="134"/>
      <c r="O75" s="36">
        <v>2009</v>
      </c>
      <c r="P75" s="66" t="s">
        <v>711</v>
      </c>
      <c r="Q75" s="66" t="s">
        <v>4</v>
      </c>
      <c r="R75" s="66" t="s">
        <v>709</v>
      </c>
      <c r="S75" s="66" t="s">
        <v>710</v>
      </c>
      <c r="T75" s="65" t="s">
        <v>708</v>
      </c>
      <c r="U75" s="28"/>
    </row>
    <row r="76" spans="1:21" s="23" customFormat="1" ht="13.5" customHeight="1" x14ac:dyDescent="0.3">
      <c r="A76" s="4" t="s">
        <v>297</v>
      </c>
      <c r="B76" s="17" t="s">
        <v>514</v>
      </c>
      <c r="C76" s="17" t="s">
        <v>165</v>
      </c>
      <c r="D76" s="20" t="s">
        <v>160</v>
      </c>
      <c r="E76" s="17" t="s">
        <v>161</v>
      </c>
      <c r="F76" s="4"/>
      <c r="G76" s="17" t="s">
        <v>161</v>
      </c>
      <c r="H76" s="17" t="s">
        <v>162</v>
      </c>
      <c r="I76" s="88" t="s">
        <v>298</v>
      </c>
      <c r="J76" s="52">
        <v>3.6687219433507749</v>
      </c>
      <c r="K76" s="72" t="s">
        <v>598</v>
      </c>
      <c r="L76" s="101">
        <v>2015</v>
      </c>
      <c r="M76" s="4">
        <v>2015</v>
      </c>
      <c r="N76" s="133"/>
      <c r="O76" s="39">
        <v>2015</v>
      </c>
      <c r="P76" s="22" t="s">
        <v>715</v>
      </c>
      <c r="Q76" s="22" t="s">
        <v>530</v>
      </c>
      <c r="R76" s="22" t="s">
        <v>712</v>
      </c>
      <c r="S76" s="22" t="s">
        <v>714</v>
      </c>
      <c r="T76" s="67" t="s">
        <v>713</v>
      </c>
      <c r="U76" s="28"/>
    </row>
    <row r="77" spans="1:21" s="23" customFormat="1" ht="13.5" customHeight="1" x14ac:dyDescent="0.3">
      <c r="A77" s="1" t="s">
        <v>299</v>
      </c>
      <c r="B77" s="18" t="s">
        <v>515</v>
      </c>
      <c r="C77" s="18" t="s">
        <v>515</v>
      </c>
      <c r="D77" s="21" t="s">
        <v>172</v>
      </c>
      <c r="E77" s="18" t="s">
        <v>177</v>
      </c>
      <c r="F77" s="1"/>
      <c r="G77" s="18" t="s">
        <v>177</v>
      </c>
      <c r="H77" s="18" t="s">
        <v>172</v>
      </c>
      <c r="I77" s="89" t="s">
        <v>300</v>
      </c>
      <c r="J77" s="51"/>
      <c r="K77" s="76"/>
      <c r="L77" s="46"/>
      <c r="M77" s="1"/>
      <c r="N77" s="134"/>
      <c r="O77" s="36"/>
      <c r="P77" s="84"/>
      <c r="Q77" s="66"/>
      <c r="R77" s="66"/>
      <c r="S77" s="66"/>
      <c r="T77" s="66"/>
      <c r="U77" s="28"/>
    </row>
    <row r="78" spans="1:21" s="23" customFormat="1" ht="13.5" customHeight="1" x14ac:dyDescent="0.3">
      <c r="A78" s="4" t="s">
        <v>35</v>
      </c>
      <c r="B78" s="17" t="s">
        <v>515</v>
      </c>
      <c r="C78" s="17" t="s">
        <v>515</v>
      </c>
      <c r="D78" s="20" t="s">
        <v>172</v>
      </c>
      <c r="E78" s="17" t="s">
        <v>205</v>
      </c>
      <c r="F78" s="4"/>
      <c r="G78" s="17" t="s">
        <v>205</v>
      </c>
      <c r="H78" s="17" t="s">
        <v>172</v>
      </c>
      <c r="I78" s="88" t="s">
        <v>301</v>
      </c>
      <c r="J78" s="54">
        <v>5.7589760000000041</v>
      </c>
      <c r="K78" s="74"/>
      <c r="L78" s="47" t="s">
        <v>90</v>
      </c>
      <c r="M78" s="4">
        <v>2015</v>
      </c>
      <c r="N78" s="133"/>
      <c r="O78" s="35">
        <v>2013</v>
      </c>
      <c r="P78" s="22" t="s">
        <v>718</v>
      </c>
      <c r="Q78" s="22" t="s">
        <v>4</v>
      </c>
      <c r="R78" s="22" t="s">
        <v>102</v>
      </c>
      <c r="S78" s="22" t="s">
        <v>717</v>
      </c>
      <c r="T78" s="67" t="s">
        <v>716</v>
      </c>
      <c r="U78" s="28"/>
    </row>
    <row r="79" spans="1:21" s="23" customFormat="1" ht="13.5" customHeight="1" x14ac:dyDescent="0.3">
      <c r="A79" s="1" t="s">
        <v>36</v>
      </c>
      <c r="B79" s="18" t="s">
        <v>515</v>
      </c>
      <c r="C79" s="18" t="s">
        <v>515</v>
      </c>
      <c r="D79" s="21" t="s">
        <v>172</v>
      </c>
      <c r="E79" s="18" t="s">
        <v>173</v>
      </c>
      <c r="F79" s="1"/>
      <c r="G79" s="18" t="s">
        <v>173</v>
      </c>
      <c r="H79" s="18" t="s">
        <v>172</v>
      </c>
      <c r="I79" s="89" t="s">
        <v>302</v>
      </c>
      <c r="J79" s="51">
        <v>11.200279999999992</v>
      </c>
      <c r="K79" s="76" t="s">
        <v>597</v>
      </c>
      <c r="L79" s="46">
        <v>2014</v>
      </c>
      <c r="M79" s="1">
        <v>2014</v>
      </c>
      <c r="N79" s="134"/>
      <c r="O79" s="36">
        <v>2013</v>
      </c>
      <c r="P79" s="66" t="s">
        <v>721</v>
      </c>
      <c r="Q79" s="66" t="s">
        <v>2</v>
      </c>
      <c r="R79" s="66" t="s">
        <v>103</v>
      </c>
      <c r="S79" s="66" t="s">
        <v>720</v>
      </c>
      <c r="T79" s="65" t="s">
        <v>719</v>
      </c>
      <c r="U79" s="28"/>
    </row>
    <row r="80" spans="1:21" s="23" customFormat="1" ht="13.5" customHeight="1" x14ac:dyDescent="0.3">
      <c r="A80" s="4" t="s">
        <v>37</v>
      </c>
      <c r="B80" s="17" t="s">
        <v>515</v>
      </c>
      <c r="C80" s="17" t="s">
        <v>515</v>
      </c>
      <c r="D80" s="20" t="s">
        <v>172</v>
      </c>
      <c r="E80" s="17" t="s">
        <v>205</v>
      </c>
      <c r="F80" s="4"/>
      <c r="G80" s="17" t="s">
        <v>205</v>
      </c>
      <c r="H80" s="17" t="s">
        <v>172</v>
      </c>
      <c r="I80" s="88" t="s">
        <v>303</v>
      </c>
      <c r="J80" s="54">
        <v>16.939298999999991</v>
      </c>
      <c r="K80" s="74"/>
      <c r="L80" s="47" t="s">
        <v>10</v>
      </c>
      <c r="M80" s="4">
        <v>2012</v>
      </c>
      <c r="N80" s="133" t="s">
        <v>1155</v>
      </c>
      <c r="O80" s="35">
        <v>2010</v>
      </c>
      <c r="P80" s="22" t="s">
        <v>724</v>
      </c>
      <c r="Q80" s="22" t="s">
        <v>4</v>
      </c>
      <c r="R80" s="22" t="s">
        <v>104</v>
      </c>
      <c r="S80" s="22" t="s">
        <v>723</v>
      </c>
      <c r="T80" s="67" t="s">
        <v>722</v>
      </c>
      <c r="U80" s="28"/>
    </row>
    <row r="81" spans="1:21" s="23" customFormat="1" ht="13.5" customHeight="1" x14ac:dyDescent="0.3">
      <c r="A81" s="1" t="s">
        <v>304</v>
      </c>
      <c r="B81" s="18" t="s">
        <v>514</v>
      </c>
      <c r="C81" s="18" t="s">
        <v>159</v>
      </c>
      <c r="D81" s="21" t="s">
        <v>160</v>
      </c>
      <c r="E81" s="18" t="s">
        <v>161</v>
      </c>
      <c r="F81" s="1"/>
      <c r="G81" s="18" t="s">
        <v>161</v>
      </c>
      <c r="H81" s="18" t="s">
        <v>162</v>
      </c>
      <c r="I81" s="89" t="s">
        <v>305</v>
      </c>
      <c r="J81" s="51"/>
      <c r="K81" s="76"/>
      <c r="L81" s="46"/>
      <c r="M81" s="1"/>
      <c r="N81" s="134"/>
      <c r="O81" s="36"/>
      <c r="P81" s="84"/>
      <c r="Q81" s="66"/>
      <c r="R81" s="66"/>
      <c r="S81" s="66"/>
      <c r="T81" s="66"/>
      <c r="U81" s="28"/>
    </row>
    <row r="82" spans="1:21" s="23" customFormat="1" ht="13.5" customHeight="1" x14ac:dyDescent="0.3">
      <c r="A82" s="4" t="s">
        <v>306</v>
      </c>
      <c r="B82" s="17" t="s">
        <v>515</v>
      </c>
      <c r="C82" s="17" t="s">
        <v>515</v>
      </c>
      <c r="D82" s="20" t="s">
        <v>172</v>
      </c>
      <c r="E82" s="17" t="s">
        <v>177</v>
      </c>
      <c r="F82" s="4"/>
      <c r="G82" s="17" t="s">
        <v>177</v>
      </c>
      <c r="H82" s="17" t="s">
        <v>172</v>
      </c>
      <c r="I82" s="88" t="s">
        <v>307</v>
      </c>
      <c r="J82" s="54">
        <f>100-33.5</f>
        <v>66.5</v>
      </c>
      <c r="K82" s="74"/>
      <c r="L82" s="47" t="s">
        <v>577</v>
      </c>
      <c r="M82" s="4">
        <v>2017</v>
      </c>
      <c r="N82" s="133"/>
      <c r="O82" s="35">
        <v>2015</v>
      </c>
      <c r="P82" s="22" t="s">
        <v>728</v>
      </c>
      <c r="Q82" s="22" t="s">
        <v>4</v>
      </c>
      <c r="R82" s="22" t="s">
        <v>726</v>
      </c>
      <c r="S82" s="22" t="s">
        <v>727</v>
      </c>
      <c r="T82" s="67" t="s">
        <v>725</v>
      </c>
      <c r="U82" s="28"/>
    </row>
    <row r="83" spans="1:21" s="23" customFormat="1" ht="13.5" customHeight="1" x14ac:dyDescent="0.3">
      <c r="A83" s="1" t="s">
        <v>308</v>
      </c>
      <c r="B83" s="18" t="s">
        <v>514</v>
      </c>
      <c r="C83" s="18" t="s">
        <v>165</v>
      </c>
      <c r="D83" s="21" t="s">
        <v>160</v>
      </c>
      <c r="E83" s="18" t="s">
        <v>197</v>
      </c>
      <c r="F83" s="1"/>
      <c r="G83" s="18" t="s">
        <v>197</v>
      </c>
      <c r="H83" s="18" t="s">
        <v>162</v>
      </c>
      <c r="I83" s="89" t="s">
        <v>309</v>
      </c>
      <c r="J83" s="53" t="s">
        <v>521</v>
      </c>
      <c r="K83" s="73" t="s">
        <v>598</v>
      </c>
      <c r="L83" s="102">
        <v>2016</v>
      </c>
      <c r="M83" s="1">
        <v>2016</v>
      </c>
      <c r="N83" s="134"/>
      <c r="O83" s="38">
        <v>2016</v>
      </c>
      <c r="P83" s="66" t="s">
        <v>732</v>
      </c>
      <c r="Q83" s="66" t="s">
        <v>530</v>
      </c>
      <c r="R83" s="66" t="s">
        <v>729</v>
      </c>
      <c r="S83" s="66" t="s">
        <v>730</v>
      </c>
      <c r="T83" s="65" t="s">
        <v>731</v>
      </c>
      <c r="U83" s="28"/>
    </row>
    <row r="84" spans="1:21" s="23" customFormat="1" ht="13.5" customHeight="1" x14ac:dyDescent="0.3">
      <c r="A84" s="1" t="s">
        <v>38</v>
      </c>
      <c r="B84" s="18" t="s">
        <v>513</v>
      </c>
      <c r="C84" s="18" t="s">
        <v>513</v>
      </c>
      <c r="D84" s="21" t="s">
        <v>145</v>
      </c>
      <c r="E84" s="18" t="s">
        <v>214</v>
      </c>
      <c r="F84" s="1"/>
      <c r="G84" s="18" t="s">
        <v>214</v>
      </c>
      <c r="H84" s="18" t="s">
        <v>215</v>
      </c>
      <c r="I84" s="89" t="s">
        <v>310</v>
      </c>
      <c r="J84" s="51">
        <v>5.4</v>
      </c>
      <c r="K84" s="76" t="s">
        <v>597</v>
      </c>
      <c r="L84" s="46">
        <v>2018</v>
      </c>
      <c r="M84" s="1">
        <v>2018</v>
      </c>
      <c r="N84" s="134"/>
      <c r="O84" s="36">
        <v>2015</v>
      </c>
      <c r="P84" s="66" t="s">
        <v>1073</v>
      </c>
      <c r="Q84" s="66" t="s">
        <v>4</v>
      </c>
      <c r="R84" s="66" t="s">
        <v>1072</v>
      </c>
      <c r="S84" s="66" t="s">
        <v>1071</v>
      </c>
      <c r="T84" s="65"/>
      <c r="U84" s="28"/>
    </row>
    <row r="85" spans="1:21" s="23" customFormat="1" ht="13.5" customHeight="1" x14ac:dyDescent="0.3">
      <c r="A85" s="13" t="s">
        <v>311</v>
      </c>
      <c r="B85" s="19" t="s">
        <v>518</v>
      </c>
      <c r="C85" s="19" t="s">
        <v>518</v>
      </c>
      <c r="D85" s="19" t="s">
        <v>145</v>
      </c>
      <c r="E85" s="19" t="s">
        <v>146</v>
      </c>
      <c r="F85" s="13"/>
      <c r="G85" s="19"/>
      <c r="H85" s="19" t="s">
        <v>147</v>
      </c>
      <c r="I85" s="90" t="s">
        <v>312</v>
      </c>
      <c r="J85" s="9">
        <v>22.1</v>
      </c>
      <c r="K85" s="77"/>
      <c r="L85" s="48" t="s">
        <v>6</v>
      </c>
      <c r="M85" s="11">
        <v>2016</v>
      </c>
      <c r="N85" s="105"/>
      <c r="O85" s="41">
        <v>2014</v>
      </c>
      <c r="P85" s="66" t="s">
        <v>734</v>
      </c>
      <c r="Q85" s="10" t="s">
        <v>4</v>
      </c>
      <c r="R85" s="66" t="s">
        <v>522</v>
      </c>
      <c r="S85" s="66" t="s">
        <v>733</v>
      </c>
      <c r="T85" s="65" t="s">
        <v>735</v>
      </c>
      <c r="U85" s="28"/>
    </row>
    <row r="86" spans="1:21" s="23" customFormat="1" ht="13.5" customHeight="1" x14ac:dyDescent="0.3">
      <c r="A86" s="4" t="s">
        <v>313</v>
      </c>
      <c r="B86" s="17" t="s">
        <v>514</v>
      </c>
      <c r="C86" s="17" t="s">
        <v>165</v>
      </c>
      <c r="D86" s="20" t="s">
        <v>160</v>
      </c>
      <c r="E86" s="17" t="s">
        <v>256</v>
      </c>
      <c r="F86" s="4"/>
      <c r="G86" s="17" t="s">
        <v>256</v>
      </c>
      <c r="H86" s="17" t="s">
        <v>162</v>
      </c>
      <c r="I86" s="88" t="s">
        <v>314</v>
      </c>
      <c r="J86" s="52">
        <v>4.1462926424751885</v>
      </c>
      <c r="K86" s="72" t="s">
        <v>598</v>
      </c>
      <c r="L86" s="101">
        <v>2015</v>
      </c>
      <c r="M86" s="4">
        <v>2015</v>
      </c>
      <c r="N86" s="133"/>
      <c r="O86" s="39">
        <v>2015</v>
      </c>
      <c r="P86" s="22" t="s">
        <v>739</v>
      </c>
      <c r="Q86" s="22" t="s">
        <v>530</v>
      </c>
      <c r="R86" s="22" t="s">
        <v>736</v>
      </c>
      <c r="S86" s="22" t="s">
        <v>738</v>
      </c>
      <c r="T86" s="67" t="s">
        <v>737</v>
      </c>
      <c r="U86" s="28"/>
    </row>
    <row r="87" spans="1:21" s="23" customFormat="1" ht="13.5" customHeight="1" x14ac:dyDescent="0.3">
      <c r="A87" s="1" t="s">
        <v>315</v>
      </c>
      <c r="B87" s="18" t="s">
        <v>516</v>
      </c>
      <c r="C87" s="18" t="s">
        <v>516</v>
      </c>
      <c r="D87" s="21" t="s">
        <v>145</v>
      </c>
      <c r="E87" s="18" t="s">
        <v>146</v>
      </c>
      <c r="F87" s="1"/>
      <c r="G87" s="18" t="s">
        <v>146</v>
      </c>
      <c r="H87" s="18" t="s">
        <v>147</v>
      </c>
      <c r="I87" s="89" t="s">
        <v>316</v>
      </c>
      <c r="J87" s="51"/>
      <c r="K87" s="76"/>
      <c r="L87" s="46"/>
      <c r="M87" s="1"/>
      <c r="N87" s="134"/>
      <c r="O87" s="36"/>
      <c r="P87" s="84"/>
      <c r="Q87" s="66"/>
      <c r="R87" s="66"/>
      <c r="S87" s="66"/>
      <c r="T87" s="66"/>
      <c r="U87" s="28"/>
    </row>
    <row r="88" spans="1:21" s="23" customFormat="1" ht="13.5" customHeight="1" x14ac:dyDescent="0.3">
      <c r="A88" s="4" t="s">
        <v>317</v>
      </c>
      <c r="B88" s="17" t="s">
        <v>516</v>
      </c>
      <c r="C88" s="17" t="s">
        <v>516</v>
      </c>
      <c r="D88" s="20" t="s">
        <v>145</v>
      </c>
      <c r="E88" s="17" t="s">
        <v>168</v>
      </c>
      <c r="F88" s="4"/>
      <c r="G88" s="17" t="s">
        <v>168</v>
      </c>
      <c r="H88" s="17" t="s">
        <v>169</v>
      </c>
      <c r="I88" s="88" t="s">
        <v>318</v>
      </c>
      <c r="J88" s="54">
        <f>100-72</f>
        <v>28</v>
      </c>
      <c r="K88" s="74"/>
      <c r="L88" s="47">
        <v>2018</v>
      </c>
      <c r="M88" s="4">
        <v>2018</v>
      </c>
      <c r="N88" s="133"/>
      <c r="O88" s="35">
        <v>2017</v>
      </c>
      <c r="P88" s="22" t="s">
        <v>742</v>
      </c>
      <c r="Q88" s="22" t="s">
        <v>2</v>
      </c>
      <c r="R88" s="22" t="s">
        <v>319</v>
      </c>
      <c r="S88" s="22" t="s">
        <v>741</v>
      </c>
      <c r="T88" s="67" t="s">
        <v>740</v>
      </c>
      <c r="U88" s="28"/>
    </row>
    <row r="89" spans="1:21" s="23" customFormat="1" ht="13.5" customHeight="1" x14ac:dyDescent="0.3">
      <c r="A89" s="1" t="s">
        <v>320</v>
      </c>
      <c r="B89" s="18" t="s">
        <v>514</v>
      </c>
      <c r="C89" s="18" t="s">
        <v>165</v>
      </c>
      <c r="D89" s="21" t="s">
        <v>160</v>
      </c>
      <c r="E89" s="18" t="s">
        <v>256</v>
      </c>
      <c r="F89" s="1"/>
      <c r="G89" s="18" t="s">
        <v>256</v>
      </c>
      <c r="H89" s="18" t="s">
        <v>162</v>
      </c>
      <c r="I89" s="89" t="s">
        <v>321</v>
      </c>
      <c r="J89" s="51">
        <v>8.4643017512348422</v>
      </c>
      <c r="K89" s="76" t="s">
        <v>598</v>
      </c>
      <c r="L89" s="102">
        <v>2015</v>
      </c>
      <c r="M89" s="1">
        <v>2015</v>
      </c>
      <c r="N89" s="134"/>
      <c r="O89" s="38">
        <v>2015</v>
      </c>
      <c r="P89" s="66" t="s">
        <v>746</v>
      </c>
      <c r="Q89" s="66" t="s">
        <v>530</v>
      </c>
      <c r="R89" s="66" t="s">
        <v>743</v>
      </c>
      <c r="S89" s="66" t="s">
        <v>745</v>
      </c>
      <c r="T89" s="65" t="s">
        <v>744</v>
      </c>
      <c r="U89" s="28"/>
    </row>
    <row r="90" spans="1:21" s="23" customFormat="1" ht="13.5" customHeight="1" x14ac:dyDescent="0.3">
      <c r="A90" s="4" t="s">
        <v>322</v>
      </c>
      <c r="B90" s="17" t="s">
        <v>516</v>
      </c>
      <c r="C90" s="17" t="s">
        <v>516</v>
      </c>
      <c r="D90" s="20" t="s">
        <v>145</v>
      </c>
      <c r="E90" s="17" t="s">
        <v>168</v>
      </c>
      <c r="F90" s="4"/>
      <c r="G90" s="17" t="s">
        <v>168</v>
      </c>
      <c r="H90" s="17" t="s">
        <v>169</v>
      </c>
      <c r="I90" s="88" t="s">
        <v>323</v>
      </c>
      <c r="J90" s="52" t="s">
        <v>521</v>
      </c>
      <c r="K90" s="72" t="s">
        <v>598</v>
      </c>
      <c r="L90" s="101">
        <v>2015</v>
      </c>
      <c r="M90" s="4">
        <v>2015</v>
      </c>
      <c r="N90" s="133"/>
      <c r="O90" s="39">
        <v>2015</v>
      </c>
      <c r="P90" s="22" t="s">
        <v>749</v>
      </c>
      <c r="Q90" s="22" t="s">
        <v>529</v>
      </c>
      <c r="R90" s="22" t="s">
        <v>747</v>
      </c>
      <c r="S90" s="22" t="s">
        <v>748</v>
      </c>
      <c r="T90" s="67"/>
      <c r="U90" s="28"/>
    </row>
    <row r="91" spans="1:21" s="23" customFormat="1" ht="13.5" customHeight="1" x14ac:dyDescent="0.3">
      <c r="A91" s="1" t="s">
        <v>324</v>
      </c>
      <c r="B91" s="18" t="s">
        <v>514</v>
      </c>
      <c r="C91" s="18" t="s">
        <v>165</v>
      </c>
      <c r="D91" s="21" t="s">
        <v>160</v>
      </c>
      <c r="E91" s="18" t="s">
        <v>161</v>
      </c>
      <c r="F91" s="1"/>
      <c r="G91" s="18" t="s">
        <v>161</v>
      </c>
      <c r="H91" s="18" t="s">
        <v>162</v>
      </c>
      <c r="I91" s="89" t="s">
        <v>325</v>
      </c>
      <c r="J91" s="51">
        <v>2.2180664470747899</v>
      </c>
      <c r="K91" s="76" t="s">
        <v>598</v>
      </c>
      <c r="L91" s="102">
        <v>2015</v>
      </c>
      <c r="M91" s="1">
        <v>2015</v>
      </c>
      <c r="N91" s="134"/>
      <c r="O91" s="38">
        <v>2015</v>
      </c>
      <c r="P91" s="66" t="s">
        <v>752</v>
      </c>
      <c r="Q91" s="66" t="s">
        <v>529</v>
      </c>
      <c r="R91" s="66" t="s">
        <v>750</v>
      </c>
      <c r="S91" s="66" t="s">
        <v>751</v>
      </c>
      <c r="T91" s="65"/>
      <c r="U91" s="28"/>
    </row>
    <row r="92" spans="1:21" s="23" customFormat="1" ht="13.5" customHeight="1" x14ac:dyDescent="0.3">
      <c r="A92" s="4" t="s">
        <v>39</v>
      </c>
      <c r="B92" s="17" t="s">
        <v>515</v>
      </c>
      <c r="C92" s="17" t="s">
        <v>515</v>
      </c>
      <c r="D92" s="20" t="s">
        <v>172</v>
      </c>
      <c r="E92" s="17" t="s">
        <v>177</v>
      </c>
      <c r="F92" s="4"/>
      <c r="G92" s="17" t="s">
        <v>177</v>
      </c>
      <c r="H92" s="17" t="s">
        <v>172</v>
      </c>
      <c r="I92" s="88" t="s">
        <v>326</v>
      </c>
      <c r="J92" s="52">
        <v>3.1</v>
      </c>
      <c r="K92" s="72" t="s">
        <v>597</v>
      </c>
      <c r="L92" s="101">
        <v>2016</v>
      </c>
      <c r="M92" s="4">
        <v>2016</v>
      </c>
      <c r="N92" s="133"/>
      <c r="O92" s="39">
        <v>2014</v>
      </c>
      <c r="P92" s="22" t="s">
        <v>1074</v>
      </c>
      <c r="Q92" s="22" t="s">
        <v>1035</v>
      </c>
      <c r="R92" s="22" t="s">
        <v>1075</v>
      </c>
      <c r="S92" s="22" t="s">
        <v>1076</v>
      </c>
      <c r="T92" s="67"/>
      <c r="U92" s="28"/>
    </row>
    <row r="93" spans="1:21" s="23" customFormat="1" ht="13.5" customHeight="1" x14ac:dyDescent="0.3">
      <c r="A93" s="1" t="s">
        <v>40</v>
      </c>
      <c r="B93" s="18" t="s">
        <v>516</v>
      </c>
      <c r="C93" s="18" t="s">
        <v>516</v>
      </c>
      <c r="D93" s="21" t="s">
        <v>145</v>
      </c>
      <c r="E93" s="18" t="s">
        <v>168</v>
      </c>
      <c r="F93" s="1"/>
      <c r="G93" s="18" t="s">
        <v>168</v>
      </c>
      <c r="H93" s="18" t="s">
        <v>169</v>
      </c>
      <c r="I93" s="89" t="s">
        <v>327</v>
      </c>
      <c r="J93" s="51">
        <v>5.2999999999999972</v>
      </c>
      <c r="K93" s="76"/>
      <c r="L93" s="6" t="s">
        <v>583</v>
      </c>
      <c r="M93" s="1">
        <v>2018</v>
      </c>
      <c r="N93" s="134"/>
      <c r="O93" s="36">
        <v>2016</v>
      </c>
      <c r="P93" s="66" t="s">
        <v>754</v>
      </c>
      <c r="Q93" s="66" t="s">
        <v>4</v>
      </c>
      <c r="R93" s="66" t="s">
        <v>755</v>
      </c>
      <c r="S93" s="66" t="s">
        <v>756</v>
      </c>
      <c r="T93" s="65" t="s">
        <v>753</v>
      </c>
      <c r="U93" s="28"/>
    </row>
    <row r="94" spans="1:21" s="23" customFormat="1" ht="13.5" customHeight="1" x14ac:dyDescent="0.3">
      <c r="A94" s="4" t="s">
        <v>328</v>
      </c>
      <c r="B94" s="17" t="s">
        <v>513</v>
      </c>
      <c r="C94" s="17" t="s">
        <v>513</v>
      </c>
      <c r="D94" s="20"/>
      <c r="E94" s="17" t="s">
        <v>181</v>
      </c>
      <c r="F94" s="4"/>
      <c r="G94" s="17" t="s">
        <v>181</v>
      </c>
      <c r="H94" s="17" t="s">
        <v>162</v>
      </c>
      <c r="I94" s="88" t="s">
        <v>329</v>
      </c>
      <c r="J94" s="54">
        <v>4.5491135674117942</v>
      </c>
      <c r="K94" s="74" t="s">
        <v>598</v>
      </c>
      <c r="L94" s="101">
        <v>2015</v>
      </c>
      <c r="M94" s="4">
        <v>2015</v>
      </c>
      <c r="N94" s="133"/>
      <c r="O94" s="39">
        <v>2015</v>
      </c>
      <c r="P94" s="22" t="s">
        <v>761</v>
      </c>
      <c r="Q94" s="22" t="s">
        <v>530</v>
      </c>
      <c r="R94" s="22" t="s">
        <v>759</v>
      </c>
      <c r="S94" s="22" t="s">
        <v>762</v>
      </c>
      <c r="T94" s="67" t="s">
        <v>760</v>
      </c>
      <c r="U94" s="28"/>
    </row>
    <row r="95" spans="1:21" s="23" customFormat="1" ht="13.5" customHeight="1" x14ac:dyDescent="0.3">
      <c r="A95" s="1" t="s">
        <v>41</v>
      </c>
      <c r="B95" s="18" t="s">
        <v>514</v>
      </c>
      <c r="C95" s="18" t="s">
        <v>159</v>
      </c>
      <c r="D95" s="21" t="s">
        <v>145</v>
      </c>
      <c r="E95" s="18" t="s">
        <v>330</v>
      </c>
      <c r="F95" s="1"/>
      <c r="G95" s="18" t="s">
        <v>330</v>
      </c>
      <c r="H95" s="18" t="s">
        <v>147</v>
      </c>
      <c r="I95" s="89" t="s">
        <v>331</v>
      </c>
      <c r="J95" s="51">
        <v>1.4115010000000012</v>
      </c>
      <c r="K95" s="76" t="s">
        <v>597</v>
      </c>
      <c r="L95" s="6">
        <v>2015</v>
      </c>
      <c r="M95" s="1">
        <v>2015</v>
      </c>
      <c r="N95" s="134"/>
      <c r="O95" s="36">
        <v>2014</v>
      </c>
      <c r="P95" s="66" t="s">
        <v>764</v>
      </c>
      <c r="Q95" s="66" t="s">
        <v>2</v>
      </c>
      <c r="R95" s="66" t="s">
        <v>105</v>
      </c>
      <c r="S95" s="66" t="s">
        <v>106</v>
      </c>
      <c r="T95" s="65" t="s">
        <v>763</v>
      </c>
      <c r="U95" s="28"/>
    </row>
    <row r="96" spans="1:21" s="23" customFormat="1" ht="13.5" customHeight="1" x14ac:dyDescent="0.3">
      <c r="A96" s="4" t="s">
        <v>42</v>
      </c>
      <c r="B96" s="17" t="s">
        <v>519</v>
      </c>
      <c r="C96" s="17" t="s">
        <v>149</v>
      </c>
      <c r="D96" s="20" t="s">
        <v>150</v>
      </c>
      <c r="E96" s="17" t="s">
        <v>187</v>
      </c>
      <c r="F96" s="4"/>
      <c r="G96" s="17" t="s">
        <v>187</v>
      </c>
      <c r="H96" s="17" t="s">
        <v>152</v>
      </c>
      <c r="I96" s="88" t="s">
        <v>332</v>
      </c>
      <c r="J96" s="54">
        <v>34.108277000000001</v>
      </c>
      <c r="K96" s="74" t="s">
        <v>597</v>
      </c>
      <c r="L96" s="5">
        <v>2014</v>
      </c>
      <c r="M96" s="4">
        <v>2014</v>
      </c>
      <c r="N96" s="133"/>
      <c r="O96" s="35">
        <v>2012</v>
      </c>
      <c r="P96" s="22" t="s">
        <v>766</v>
      </c>
      <c r="Q96" s="22" t="s">
        <v>4</v>
      </c>
      <c r="R96" s="22" t="s">
        <v>768</v>
      </c>
      <c r="S96" s="22" t="s">
        <v>767</v>
      </c>
      <c r="T96" s="67" t="s">
        <v>765</v>
      </c>
      <c r="U96" s="28"/>
    </row>
    <row r="97" spans="1:21" s="23" customFormat="1" ht="13.5" customHeight="1" x14ac:dyDescent="0.3">
      <c r="A97" s="1" t="s">
        <v>43</v>
      </c>
      <c r="B97" s="18" t="s">
        <v>514</v>
      </c>
      <c r="C97" s="18" t="s">
        <v>159</v>
      </c>
      <c r="D97" s="21" t="s">
        <v>145</v>
      </c>
      <c r="E97" s="18" t="s">
        <v>330</v>
      </c>
      <c r="F97" s="1"/>
      <c r="G97" s="18" t="s">
        <v>330</v>
      </c>
      <c r="H97" s="18" t="s">
        <v>147</v>
      </c>
      <c r="I97" s="89" t="s">
        <v>333</v>
      </c>
      <c r="J97" s="51">
        <v>0.3</v>
      </c>
      <c r="K97" s="76"/>
      <c r="L97" s="6">
        <v>2018</v>
      </c>
      <c r="M97" s="1">
        <v>2018</v>
      </c>
      <c r="N97" s="134"/>
      <c r="O97" s="36">
        <v>2017</v>
      </c>
      <c r="P97" s="66" t="s">
        <v>772</v>
      </c>
      <c r="Q97" s="66" t="s">
        <v>2</v>
      </c>
      <c r="R97" s="66" t="s">
        <v>771</v>
      </c>
      <c r="S97" s="66" t="s">
        <v>770</v>
      </c>
      <c r="T97" s="65" t="s">
        <v>769</v>
      </c>
      <c r="U97" s="28"/>
    </row>
    <row r="98" spans="1:21" s="23" customFormat="1" ht="13.5" customHeight="1" x14ac:dyDescent="0.3">
      <c r="A98" s="4" t="s">
        <v>44</v>
      </c>
      <c r="B98" s="17" t="s">
        <v>513</v>
      </c>
      <c r="C98" s="17" t="s">
        <v>513</v>
      </c>
      <c r="D98" s="20" t="s">
        <v>145</v>
      </c>
      <c r="E98" s="17" t="s">
        <v>214</v>
      </c>
      <c r="F98" s="4"/>
      <c r="G98" s="17" t="s">
        <v>214</v>
      </c>
      <c r="H98" s="17" t="s">
        <v>215</v>
      </c>
      <c r="I98" s="88" t="s">
        <v>334</v>
      </c>
      <c r="J98" s="54">
        <v>9.1178479999999951</v>
      </c>
      <c r="K98" s="74" t="s">
        <v>597</v>
      </c>
      <c r="L98" s="5">
        <v>2014</v>
      </c>
      <c r="M98" s="4">
        <v>2014</v>
      </c>
      <c r="N98" s="133"/>
      <c r="O98" s="35">
        <v>2012</v>
      </c>
      <c r="P98" s="22" t="s">
        <v>775</v>
      </c>
      <c r="Q98" s="22" t="s">
        <v>4</v>
      </c>
      <c r="R98" s="22" t="s">
        <v>107</v>
      </c>
      <c r="S98" s="22" t="s">
        <v>774</v>
      </c>
      <c r="T98" s="67" t="s">
        <v>773</v>
      </c>
      <c r="U98" s="28"/>
    </row>
    <row r="99" spans="1:21" s="23" customFormat="1" ht="13.5" customHeight="1" x14ac:dyDescent="0.3">
      <c r="A99" s="1" t="s">
        <v>335</v>
      </c>
      <c r="B99" s="18" t="s">
        <v>513</v>
      </c>
      <c r="C99" s="18" t="s">
        <v>513</v>
      </c>
      <c r="D99" s="21" t="s">
        <v>180</v>
      </c>
      <c r="E99" s="18" t="s">
        <v>284</v>
      </c>
      <c r="F99" s="1" t="s">
        <v>180</v>
      </c>
      <c r="G99" s="18" t="s">
        <v>284</v>
      </c>
      <c r="H99" s="18" t="s">
        <v>237</v>
      </c>
      <c r="I99" s="89" t="s">
        <v>336</v>
      </c>
      <c r="J99" s="51">
        <v>7.3</v>
      </c>
      <c r="K99" s="76" t="s">
        <v>597</v>
      </c>
      <c r="L99" s="6" t="s">
        <v>1033</v>
      </c>
      <c r="M99" s="1">
        <v>2019</v>
      </c>
      <c r="N99" s="134"/>
      <c r="O99" s="36">
        <v>2017</v>
      </c>
      <c r="P99" s="66" t="s">
        <v>1079</v>
      </c>
      <c r="Q99" s="66" t="s">
        <v>2</v>
      </c>
      <c r="R99" s="66" t="s">
        <v>1078</v>
      </c>
      <c r="S99" s="66" t="s">
        <v>1077</v>
      </c>
      <c r="T99" s="65" t="s">
        <v>1045</v>
      </c>
      <c r="U99" s="28"/>
    </row>
    <row r="100" spans="1:21" s="23" customFormat="1" ht="13.5" customHeight="1" x14ac:dyDescent="0.3">
      <c r="A100" s="4" t="s">
        <v>337</v>
      </c>
      <c r="B100" s="17" t="s">
        <v>515</v>
      </c>
      <c r="C100" s="17" t="s">
        <v>515</v>
      </c>
      <c r="D100" s="20" t="s">
        <v>172</v>
      </c>
      <c r="E100" s="17" t="s">
        <v>177</v>
      </c>
      <c r="F100" s="4"/>
      <c r="G100" s="17" t="s">
        <v>177</v>
      </c>
      <c r="H100" s="17" t="s">
        <v>172</v>
      </c>
      <c r="I100" s="88" t="s">
        <v>338</v>
      </c>
      <c r="J100" s="54"/>
      <c r="K100" s="74"/>
      <c r="L100" s="47"/>
      <c r="M100" s="4"/>
      <c r="N100" s="133"/>
      <c r="O100" s="35"/>
      <c r="P100" s="83"/>
      <c r="Q100" s="22"/>
      <c r="R100" s="22"/>
      <c r="S100" s="22"/>
      <c r="T100" s="22"/>
      <c r="U100" s="28"/>
    </row>
    <row r="101" spans="1:21" s="23" customFormat="1" ht="13.5" customHeight="1" x14ac:dyDescent="0.3">
      <c r="A101" s="1" t="s">
        <v>339</v>
      </c>
      <c r="B101" s="18" t="s">
        <v>513</v>
      </c>
      <c r="C101" s="18" t="s">
        <v>513</v>
      </c>
      <c r="D101" s="21" t="s">
        <v>145</v>
      </c>
      <c r="E101" s="18" t="s">
        <v>229</v>
      </c>
      <c r="F101" s="1"/>
      <c r="G101" s="18" t="s">
        <v>229</v>
      </c>
      <c r="H101" s="18" t="s">
        <v>215</v>
      </c>
      <c r="I101" s="89" t="s">
        <v>340</v>
      </c>
      <c r="J101" s="51">
        <v>2.4539344459439576</v>
      </c>
      <c r="K101" s="76" t="s">
        <v>598</v>
      </c>
      <c r="L101" s="102">
        <v>2015</v>
      </c>
      <c r="M101" s="1">
        <v>2015</v>
      </c>
      <c r="N101" s="134"/>
      <c r="O101" s="38">
        <v>2015</v>
      </c>
      <c r="P101" s="66" t="s">
        <v>777</v>
      </c>
      <c r="Q101" s="66" t="s">
        <v>530</v>
      </c>
      <c r="R101" s="66" t="s">
        <v>757</v>
      </c>
      <c r="S101" s="66" t="s">
        <v>776</v>
      </c>
      <c r="T101" s="65" t="s">
        <v>758</v>
      </c>
      <c r="U101" s="28"/>
    </row>
    <row r="102" spans="1:21" s="23" customFormat="1" ht="13.5" customHeight="1" x14ac:dyDescent="0.3">
      <c r="A102" s="4" t="s">
        <v>341</v>
      </c>
      <c r="B102" s="17" t="s">
        <v>516</v>
      </c>
      <c r="C102" s="17" t="s">
        <v>516</v>
      </c>
      <c r="D102" s="20" t="s">
        <v>145</v>
      </c>
      <c r="E102" s="17" t="s">
        <v>168</v>
      </c>
      <c r="F102" s="4"/>
      <c r="G102" s="17" t="s">
        <v>168</v>
      </c>
      <c r="H102" s="17" t="s">
        <v>169</v>
      </c>
      <c r="I102" s="88" t="s">
        <v>342</v>
      </c>
      <c r="J102" s="54">
        <v>30.117651171238364</v>
      </c>
      <c r="K102" s="74" t="s">
        <v>598</v>
      </c>
      <c r="L102" s="101">
        <v>2015</v>
      </c>
      <c r="M102" s="4">
        <v>2015</v>
      </c>
      <c r="N102" s="133"/>
      <c r="O102" s="39">
        <v>2015</v>
      </c>
      <c r="P102" s="22" t="s">
        <v>781</v>
      </c>
      <c r="Q102" s="22" t="s">
        <v>530</v>
      </c>
      <c r="R102" s="22" t="s">
        <v>778</v>
      </c>
      <c r="S102" s="22" t="s">
        <v>780</v>
      </c>
      <c r="T102" s="67" t="s">
        <v>779</v>
      </c>
      <c r="U102" s="28"/>
    </row>
    <row r="103" spans="1:21" s="23" customFormat="1" ht="13.5" customHeight="1" x14ac:dyDescent="0.3">
      <c r="A103" s="1" t="s">
        <v>45</v>
      </c>
      <c r="B103" s="18" t="s">
        <v>513</v>
      </c>
      <c r="C103" s="18" t="s">
        <v>513</v>
      </c>
      <c r="D103" s="21" t="s">
        <v>145</v>
      </c>
      <c r="E103" s="18" t="s">
        <v>214</v>
      </c>
      <c r="F103" s="1"/>
      <c r="G103" s="18" t="s">
        <v>214</v>
      </c>
      <c r="H103" s="18" t="s">
        <v>215</v>
      </c>
      <c r="I103" s="89" t="s">
        <v>343</v>
      </c>
      <c r="J103" s="51">
        <v>32.599999999999994</v>
      </c>
      <c r="K103" s="76"/>
      <c r="L103" s="46">
        <v>2017</v>
      </c>
      <c r="M103" s="1">
        <v>2017</v>
      </c>
      <c r="N103" s="134"/>
      <c r="O103" s="36">
        <v>2016</v>
      </c>
      <c r="P103" s="66" t="s">
        <v>785</v>
      </c>
      <c r="Q103" s="66" t="s">
        <v>2</v>
      </c>
      <c r="R103" s="66" t="s">
        <v>784</v>
      </c>
      <c r="S103" s="66" t="s">
        <v>783</v>
      </c>
      <c r="T103" s="65" t="s">
        <v>782</v>
      </c>
      <c r="U103" s="28"/>
    </row>
    <row r="104" spans="1:21" s="23" customFormat="1" ht="13.5" customHeight="1" x14ac:dyDescent="0.3">
      <c r="A104" s="4" t="s">
        <v>344</v>
      </c>
      <c r="B104" s="17" t="s">
        <v>516</v>
      </c>
      <c r="C104" s="17" t="s">
        <v>516</v>
      </c>
      <c r="D104" s="20" t="s">
        <v>145</v>
      </c>
      <c r="E104" s="17" t="s">
        <v>168</v>
      </c>
      <c r="F104" s="4"/>
      <c r="G104" s="17" t="s">
        <v>168</v>
      </c>
      <c r="H104" s="17" t="s">
        <v>169</v>
      </c>
      <c r="I104" s="88" t="s">
        <v>345</v>
      </c>
      <c r="J104" s="52" t="s">
        <v>521</v>
      </c>
      <c r="K104" s="72" t="s">
        <v>598</v>
      </c>
      <c r="L104" s="101">
        <v>2015</v>
      </c>
      <c r="M104" s="4">
        <v>2015</v>
      </c>
      <c r="N104" s="133"/>
      <c r="O104" s="39">
        <v>2015</v>
      </c>
      <c r="P104" s="22" t="s">
        <v>789</v>
      </c>
      <c r="Q104" s="22" t="s">
        <v>529</v>
      </c>
      <c r="R104" s="22" t="s">
        <v>786</v>
      </c>
      <c r="S104" s="22" t="s">
        <v>787</v>
      </c>
      <c r="T104" s="67" t="s">
        <v>788</v>
      </c>
      <c r="U104" s="28"/>
    </row>
    <row r="105" spans="1:21" s="23" customFormat="1" ht="13.5" customHeight="1" x14ac:dyDescent="0.3">
      <c r="A105" s="1" t="s">
        <v>346</v>
      </c>
      <c r="B105" s="18" t="s">
        <v>519</v>
      </c>
      <c r="C105" s="18" t="s">
        <v>191</v>
      </c>
      <c r="D105" s="21" t="s">
        <v>150</v>
      </c>
      <c r="E105" s="18" t="s">
        <v>192</v>
      </c>
      <c r="F105" s="1"/>
      <c r="G105" s="18" t="s">
        <v>192</v>
      </c>
      <c r="H105" s="18" t="s">
        <v>152</v>
      </c>
      <c r="I105" s="89" t="s">
        <v>347</v>
      </c>
      <c r="J105" s="51">
        <v>71</v>
      </c>
      <c r="K105" s="76" t="s">
        <v>597</v>
      </c>
      <c r="L105" s="46">
        <v>2019</v>
      </c>
      <c r="M105" s="1">
        <v>2019</v>
      </c>
      <c r="N105" s="134"/>
      <c r="O105" s="36">
        <v>2017</v>
      </c>
      <c r="P105" s="66" t="s">
        <v>1080</v>
      </c>
      <c r="Q105" s="66" t="s">
        <v>4</v>
      </c>
      <c r="R105" s="66" t="s">
        <v>1081</v>
      </c>
      <c r="S105" s="66" t="s">
        <v>1082</v>
      </c>
      <c r="T105" s="65"/>
      <c r="U105" s="28"/>
    </row>
    <row r="106" spans="1:21" s="23" customFormat="1" ht="13.5" customHeight="1" x14ac:dyDescent="0.3">
      <c r="A106" s="4" t="s">
        <v>348</v>
      </c>
      <c r="B106" s="17" t="s">
        <v>516</v>
      </c>
      <c r="C106" s="17" t="s">
        <v>516</v>
      </c>
      <c r="D106" s="20" t="s">
        <v>150</v>
      </c>
      <c r="E106" s="17" t="s">
        <v>259</v>
      </c>
      <c r="F106" s="4"/>
      <c r="G106" s="17" t="s">
        <v>259</v>
      </c>
      <c r="H106" s="17" t="s">
        <v>169</v>
      </c>
      <c r="I106" s="88" t="s">
        <v>349</v>
      </c>
      <c r="J106" s="54"/>
      <c r="K106" s="74"/>
      <c r="L106" s="5"/>
      <c r="M106" s="4"/>
      <c r="N106" s="133"/>
      <c r="O106" s="35"/>
      <c r="P106" s="83"/>
      <c r="Q106" s="22"/>
      <c r="R106" s="22"/>
      <c r="S106" s="22"/>
      <c r="T106" s="22"/>
      <c r="U106" s="28"/>
    </row>
    <row r="107" spans="1:21" s="23" customFormat="1" ht="13.5" customHeight="1" x14ac:dyDescent="0.3">
      <c r="A107" s="1" t="s">
        <v>350</v>
      </c>
      <c r="B107" s="18" t="s">
        <v>515</v>
      </c>
      <c r="C107" s="18" t="s">
        <v>515</v>
      </c>
      <c r="D107" s="21" t="s">
        <v>172</v>
      </c>
      <c r="E107" s="18" t="s">
        <v>177</v>
      </c>
      <c r="F107" s="1"/>
      <c r="G107" s="18" t="s">
        <v>177</v>
      </c>
      <c r="H107" s="18" t="s">
        <v>172</v>
      </c>
      <c r="I107" s="89" t="s">
        <v>351</v>
      </c>
      <c r="J107" s="53" t="s">
        <v>521</v>
      </c>
      <c r="K107" s="73"/>
      <c r="L107" s="6">
        <v>2012</v>
      </c>
      <c r="M107" s="1">
        <v>2012</v>
      </c>
      <c r="N107" s="134" t="s">
        <v>1155</v>
      </c>
      <c r="O107" s="36">
        <v>2011</v>
      </c>
      <c r="P107" s="66" t="s">
        <v>792</v>
      </c>
      <c r="Q107" s="66" t="s">
        <v>2</v>
      </c>
      <c r="R107" s="66" t="s">
        <v>352</v>
      </c>
      <c r="S107" s="66" t="s">
        <v>791</v>
      </c>
      <c r="T107" s="65" t="s">
        <v>790</v>
      </c>
      <c r="U107" s="28"/>
    </row>
    <row r="108" spans="1:21" s="23" customFormat="1" ht="13.5" customHeight="1" x14ac:dyDescent="0.3">
      <c r="A108" s="4" t="s">
        <v>353</v>
      </c>
      <c r="B108" s="17" t="s">
        <v>514</v>
      </c>
      <c r="C108" s="17" t="s">
        <v>165</v>
      </c>
      <c r="D108" s="20" t="s">
        <v>160</v>
      </c>
      <c r="E108" s="17" t="s">
        <v>184</v>
      </c>
      <c r="F108" s="4"/>
      <c r="G108" s="17" t="s">
        <v>184</v>
      </c>
      <c r="H108" s="17" t="s">
        <v>162</v>
      </c>
      <c r="I108" s="88" t="s">
        <v>354</v>
      </c>
      <c r="J108" s="54"/>
      <c r="K108" s="74"/>
      <c r="L108" s="47"/>
      <c r="M108" s="4"/>
      <c r="N108" s="133"/>
      <c r="O108" s="35"/>
      <c r="P108" s="83"/>
      <c r="Q108" s="22"/>
      <c r="R108" s="22"/>
      <c r="S108" s="22"/>
      <c r="T108" s="22"/>
      <c r="U108" s="28"/>
    </row>
    <row r="109" spans="1:21" s="23" customFormat="1" ht="13.5" customHeight="1" x14ac:dyDescent="0.3">
      <c r="A109" s="1" t="s">
        <v>355</v>
      </c>
      <c r="B109" s="18" t="s">
        <v>518</v>
      </c>
      <c r="C109" s="18" t="s">
        <v>518</v>
      </c>
      <c r="D109" s="21" t="s">
        <v>145</v>
      </c>
      <c r="E109" s="18" t="s">
        <v>146</v>
      </c>
      <c r="F109" s="1"/>
      <c r="G109" s="18" t="s">
        <v>146</v>
      </c>
      <c r="H109" s="18" t="s">
        <v>147</v>
      </c>
      <c r="I109" s="89" t="s">
        <v>356</v>
      </c>
      <c r="J109" s="53">
        <v>2.6</v>
      </c>
      <c r="K109" s="73" t="s">
        <v>597</v>
      </c>
      <c r="L109" s="6">
        <v>2016</v>
      </c>
      <c r="M109" s="1">
        <v>2016</v>
      </c>
      <c r="N109" s="134"/>
      <c r="O109" s="36">
        <v>2014</v>
      </c>
      <c r="P109" s="66" t="s">
        <v>1085</v>
      </c>
      <c r="Q109" s="66" t="s">
        <v>1034</v>
      </c>
      <c r="R109" s="66" t="s">
        <v>1084</v>
      </c>
      <c r="S109" s="66" t="s">
        <v>1083</v>
      </c>
      <c r="T109" s="65"/>
      <c r="U109" s="28"/>
    </row>
    <row r="110" spans="1:21" s="23" customFormat="1" ht="13.5" customHeight="1" x14ac:dyDescent="0.3">
      <c r="A110" s="4" t="s">
        <v>46</v>
      </c>
      <c r="B110" s="17" t="s">
        <v>519</v>
      </c>
      <c r="C110" s="17" t="s">
        <v>149</v>
      </c>
      <c r="D110" s="20" t="s">
        <v>150</v>
      </c>
      <c r="E110" s="17" t="s">
        <v>219</v>
      </c>
      <c r="F110" s="4"/>
      <c r="G110" s="17" t="s">
        <v>219</v>
      </c>
      <c r="H110" s="17" t="s">
        <v>152</v>
      </c>
      <c r="I110" s="88" t="s">
        <v>357</v>
      </c>
      <c r="J110" s="54">
        <v>7.8</v>
      </c>
      <c r="K110" s="74" t="s">
        <v>597</v>
      </c>
      <c r="L110" s="47">
        <v>2018</v>
      </c>
      <c r="M110" s="4">
        <v>2018</v>
      </c>
      <c r="N110" s="133"/>
      <c r="O110" s="35">
        <v>2017</v>
      </c>
      <c r="P110" s="83" t="s">
        <v>1086</v>
      </c>
      <c r="Q110" s="22" t="s">
        <v>2</v>
      </c>
      <c r="R110" s="22" t="s">
        <v>1088</v>
      </c>
      <c r="S110" s="22" t="s">
        <v>1087</v>
      </c>
      <c r="T110" s="22" t="s">
        <v>1045</v>
      </c>
      <c r="U110" s="28"/>
    </row>
    <row r="111" spans="1:21" s="23" customFormat="1" ht="13.5" customHeight="1" x14ac:dyDescent="0.3">
      <c r="A111" s="1" t="s">
        <v>358</v>
      </c>
      <c r="B111" s="18" t="s">
        <v>514</v>
      </c>
      <c r="C111" s="18" t="s">
        <v>165</v>
      </c>
      <c r="D111" s="21" t="s">
        <v>160</v>
      </c>
      <c r="E111" s="18" t="s">
        <v>256</v>
      </c>
      <c r="F111" s="1"/>
      <c r="G111" s="18" t="s">
        <v>256</v>
      </c>
      <c r="H111" s="18" t="s">
        <v>162</v>
      </c>
      <c r="I111" s="89" t="s">
        <v>359</v>
      </c>
      <c r="J111" s="51">
        <v>7.1942446043165518</v>
      </c>
      <c r="K111" s="76" t="s">
        <v>598</v>
      </c>
      <c r="L111" s="102">
        <v>2016</v>
      </c>
      <c r="M111" s="1">
        <v>2016</v>
      </c>
      <c r="N111" s="134"/>
      <c r="O111" s="38">
        <v>2016</v>
      </c>
      <c r="P111" s="66" t="s">
        <v>796</v>
      </c>
      <c r="Q111" s="66" t="s">
        <v>530</v>
      </c>
      <c r="R111" s="66" t="s">
        <v>793</v>
      </c>
      <c r="S111" s="66" t="s">
        <v>795</v>
      </c>
      <c r="T111" s="65" t="s">
        <v>794</v>
      </c>
      <c r="U111" s="28"/>
    </row>
    <row r="112" spans="1:21" s="23" customFormat="1" ht="13.5" customHeight="1" x14ac:dyDescent="0.3">
      <c r="A112" s="4" t="s">
        <v>360</v>
      </c>
      <c r="B112" s="17" t="s">
        <v>514</v>
      </c>
      <c r="C112" s="17" t="s">
        <v>165</v>
      </c>
      <c r="D112" s="20" t="s">
        <v>160</v>
      </c>
      <c r="E112" s="17" t="s">
        <v>184</v>
      </c>
      <c r="F112" s="4"/>
      <c r="G112" s="17" t="s">
        <v>184</v>
      </c>
      <c r="H112" s="17" t="s">
        <v>162</v>
      </c>
      <c r="I112" s="88" t="s">
        <v>361</v>
      </c>
      <c r="J112" s="52" t="s">
        <v>521</v>
      </c>
      <c r="K112" s="72" t="s">
        <v>598</v>
      </c>
      <c r="L112" s="101">
        <v>2015</v>
      </c>
      <c r="M112" s="4">
        <v>2015</v>
      </c>
      <c r="N112" s="133"/>
      <c r="O112" s="39">
        <v>2015</v>
      </c>
      <c r="P112" s="22" t="s">
        <v>800</v>
      </c>
      <c r="Q112" s="22" t="s">
        <v>529</v>
      </c>
      <c r="R112" s="22" t="s">
        <v>797</v>
      </c>
      <c r="S112" s="22" t="s">
        <v>799</v>
      </c>
      <c r="T112" s="67" t="s">
        <v>798</v>
      </c>
      <c r="U112" s="28"/>
    </row>
    <row r="113" spans="1:21" s="23" customFormat="1" ht="13.5" customHeight="1" x14ac:dyDescent="0.3">
      <c r="A113" s="1" t="s">
        <v>362</v>
      </c>
      <c r="B113" s="18" t="s">
        <v>514</v>
      </c>
      <c r="C113" s="18" t="s">
        <v>165</v>
      </c>
      <c r="D113" s="21" t="s">
        <v>160</v>
      </c>
      <c r="E113" s="18" t="s">
        <v>256</v>
      </c>
      <c r="F113" s="1"/>
      <c r="G113" s="18" t="s">
        <v>256</v>
      </c>
      <c r="H113" s="18" t="s">
        <v>162</v>
      </c>
      <c r="I113" s="89" t="s">
        <v>363</v>
      </c>
      <c r="J113" s="53" t="s">
        <v>521</v>
      </c>
      <c r="K113" s="73" t="s">
        <v>598</v>
      </c>
      <c r="L113" s="102">
        <v>2015</v>
      </c>
      <c r="M113" s="1">
        <v>2015</v>
      </c>
      <c r="N113" s="134"/>
      <c r="O113" s="38">
        <v>2015</v>
      </c>
      <c r="P113" s="66" t="s">
        <v>804</v>
      </c>
      <c r="Q113" s="66" t="s">
        <v>997</v>
      </c>
      <c r="R113" s="66" t="s">
        <v>801</v>
      </c>
      <c r="S113" s="66" t="s">
        <v>803</v>
      </c>
      <c r="T113" s="65" t="s">
        <v>802</v>
      </c>
      <c r="U113" s="28"/>
    </row>
    <row r="114" spans="1:21" s="23" customFormat="1" ht="13.5" customHeight="1" x14ac:dyDescent="0.3">
      <c r="A114" s="4" t="s">
        <v>47</v>
      </c>
      <c r="B114" s="17" t="s">
        <v>516</v>
      </c>
      <c r="C114" s="17" t="s">
        <v>516</v>
      </c>
      <c r="D114" s="20" t="s">
        <v>150</v>
      </c>
      <c r="E114" s="17" t="s">
        <v>259</v>
      </c>
      <c r="F114" s="4"/>
      <c r="G114" s="17" t="s">
        <v>259</v>
      </c>
      <c r="H114" s="17" t="s">
        <v>169</v>
      </c>
      <c r="I114" s="88" t="s">
        <v>364</v>
      </c>
      <c r="J114" s="52">
        <v>3</v>
      </c>
      <c r="K114" s="72" t="s">
        <v>597</v>
      </c>
      <c r="L114" s="101" t="s">
        <v>583</v>
      </c>
      <c r="M114" s="4">
        <v>2018</v>
      </c>
      <c r="N114" s="133"/>
      <c r="O114" s="39">
        <v>2015</v>
      </c>
      <c r="P114" s="22" t="s">
        <v>1091</v>
      </c>
      <c r="Q114" s="22" t="s">
        <v>1036</v>
      </c>
      <c r="R114" s="22" t="s">
        <v>1090</v>
      </c>
      <c r="S114" s="22" t="s">
        <v>1089</v>
      </c>
      <c r="T114" s="67" t="s">
        <v>1092</v>
      </c>
      <c r="U114" s="28"/>
    </row>
    <row r="115" spans="1:21" s="23" customFormat="1" ht="13.5" customHeight="1" x14ac:dyDescent="0.3">
      <c r="A115" s="1" t="s">
        <v>365</v>
      </c>
      <c r="B115" s="18" t="s">
        <v>514</v>
      </c>
      <c r="C115" s="18" t="s">
        <v>165</v>
      </c>
      <c r="D115" s="21" t="s">
        <v>160</v>
      </c>
      <c r="E115" s="18" t="s">
        <v>184</v>
      </c>
      <c r="F115" s="1"/>
      <c r="G115" s="18" t="s">
        <v>184</v>
      </c>
      <c r="H115" s="18" t="s">
        <v>162</v>
      </c>
      <c r="I115" s="89" t="s">
        <v>366</v>
      </c>
      <c r="J115" s="53" t="s">
        <v>521</v>
      </c>
      <c r="K115" s="73" t="s">
        <v>598</v>
      </c>
      <c r="L115" s="102">
        <v>2015</v>
      </c>
      <c r="M115" s="1">
        <v>2015</v>
      </c>
      <c r="N115" s="134"/>
      <c r="O115" s="38">
        <v>2015</v>
      </c>
      <c r="P115" s="66" t="s">
        <v>807</v>
      </c>
      <c r="Q115" s="66" t="s">
        <v>530</v>
      </c>
      <c r="R115" s="66" t="s">
        <v>805</v>
      </c>
      <c r="S115" s="66" t="s">
        <v>806</v>
      </c>
      <c r="T115" s="66"/>
      <c r="U115" s="28"/>
    </row>
    <row r="116" spans="1:21" s="23" customFormat="1" ht="13.5" customHeight="1" x14ac:dyDescent="0.3">
      <c r="A116" s="4" t="s">
        <v>48</v>
      </c>
      <c r="B116" s="17" t="s">
        <v>514</v>
      </c>
      <c r="C116" s="17" t="s">
        <v>159</v>
      </c>
      <c r="D116" s="20" t="s">
        <v>160</v>
      </c>
      <c r="E116" s="17" t="s">
        <v>197</v>
      </c>
      <c r="F116" s="4"/>
      <c r="G116" s="17" t="s">
        <v>197</v>
      </c>
      <c r="H116" s="17" t="s">
        <v>162</v>
      </c>
      <c r="I116" s="88" t="s">
        <v>367</v>
      </c>
      <c r="J116" s="54">
        <v>0.80722000000000094</v>
      </c>
      <c r="K116" s="74"/>
      <c r="L116" s="47">
        <v>2012</v>
      </c>
      <c r="M116" s="4">
        <v>2012</v>
      </c>
      <c r="N116" s="133" t="s">
        <v>1155</v>
      </c>
      <c r="O116" s="35">
        <v>2011</v>
      </c>
      <c r="P116" s="22" t="s">
        <v>810</v>
      </c>
      <c r="Q116" s="22" t="s">
        <v>2</v>
      </c>
      <c r="R116" s="22" t="s">
        <v>108</v>
      </c>
      <c r="S116" s="22" t="s">
        <v>809</v>
      </c>
      <c r="T116" s="67" t="s">
        <v>808</v>
      </c>
      <c r="U116" s="28"/>
    </row>
    <row r="117" spans="1:21" s="23" customFormat="1" ht="13.5" customHeight="1" x14ac:dyDescent="0.3">
      <c r="A117" s="1" t="s">
        <v>49</v>
      </c>
      <c r="B117" s="18" t="s">
        <v>519</v>
      </c>
      <c r="C117" s="18" t="s">
        <v>149</v>
      </c>
      <c r="D117" s="21" t="s">
        <v>150</v>
      </c>
      <c r="E117" s="18" t="s">
        <v>187</v>
      </c>
      <c r="F117" s="1"/>
      <c r="G117" s="18" t="s">
        <v>187</v>
      </c>
      <c r="H117" s="18" t="s">
        <v>152</v>
      </c>
      <c r="I117" s="89" t="s">
        <v>368</v>
      </c>
      <c r="J117" s="51">
        <v>60</v>
      </c>
      <c r="K117" s="76"/>
      <c r="L117" s="46" t="s">
        <v>812</v>
      </c>
      <c r="M117" s="1">
        <v>2009</v>
      </c>
      <c r="N117" s="134" t="s">
        <v>1155</v>
      </c>
      <c r="O117" s="36">
        <v>2007</v>
      </c>
      <c r="P117" s="66" t="s">
        <v>815</v>
      </c>
      <c r="Q117" s="66" t="s">
        <v>4</v>
      </c>
      <c r="R117" s="66" t="s">
        <v>813</v>
      </c>
      <c r="S117" s="66" t="s">
        <v>814</v>
      </c>
      <c r="T117" s="65" t="s">
        <v>811</v>
      </c>
      <c r="U117" s="28"/>
    </row>
    <row r="118" spans="1:21" s="23" customFormat="1" ht="13.5" customHeight="1" x14ac:dyDescent="0.3">
      <c r="A118" s="4" t="s">
        <v>50</v>
      </c>
      <c r="B118" s="17" t="s">
        <v>518</v>
      </c>
      <c r="C118" s="17" t="s">
        <v>518</v>
      </c>
      <c r="D118" s="20" t="s">
        <v>145</v>
      </c>
      <c r="E118" s="17" t="s">
        <v>146</v>
      </c>
      <c r="F118" s="4"/>
      <c r="G118" s="17" t="s">
        <v>146</v>
      </c>
      <c r="H118" s="17" t="s">
        <v>147</v>
      </c>
      <c r="I118" s="88" t="s">
        <v>369</v>
      </c>
      <c r="J118" s="54">
        <v>11.156601842374613</v>
      </c>
      <c r="K118" s="74" t="s">
        <v>598</v>
      </c>
      <c r="L118" s="101">
        <v>2014</v>
      </c>
      <c r="M118" s="4">
        <v>2014</v>
      </c>
      <c r="N118" s="133"/>
      <c r="O118" s="39">
        <v>2014</v>
      </c>
      <c r="P118" s="22" t="s">
        <v>819</v>
      </c>
      <c r="Q118" s="22" t="s">
        <v>529</v>
      </c>
      <c r="R118" s="22" t="s">
        <v>816</v>
      </c>
      <c r="S118" s="22" t="s">
        <v>818</v>
      </c>
      <c r="T118" s="67" t="s">
        <v>817</v>
      </c>
      <c r="U118" s="28"/>
    </row>
    <row r="119" spans="1:21" s="23" customFormat="1" ht="13.5" customHeight="1" x14ac:dyDescent="0.3">
      <c r="A119" s="1" t="s">
        <v>51</v>
      </c>
      <c r="B119" s="18" t="s">
        <v>515</v>
      </c>
      <c r="C119" s="18" t="s">
        <v>515</v>
      </c>
      <c r="D119" s="21" t="s">
        <v>172</v>
      </c>
      <c r="E119" s="18" t="s">
        <v>205</v>
      </c>
      <c r="F119" s="1"/>
      <c r="G119" s="18" t="s">
        <v>205</v>
      </c>
      <c r="H119" s="18" t="s">
        <v>172</v>
      </c>
      <c r="I119" s="89" t="s">
        <v>370</v>
      </c>
      <c r="J119" s="51">
        <v>2.0986230000000035</v>
      </c>
      <c r="K119" s="76" t="s">
        <v>597</v>
      </c>
      <c r="L119" s="46">
        <v>2015</v>
      </c>
      <c r="M119" s="1">
        <v>2015</v>
      </c>
      <c r="N119" s="134"/>
      <c r="O119" s="36">
        <v>2014</v>
      </c>
      <c r="P119" s="66" t="s">
        <v>822</v>
      </c>
      <c r="Q119" s="66" t="s">
        <v>2</v>
      </c>
      <c r="R119" s="66" t="s">
        <v>109</v>
      </c>
      <c r="S119" s="66" t="s">
        <v>821</v>
      </c>
      <c r="T119" s="65" t="s">
        <v>820</v>
      </c>
      <c r="U119" s="28"/>
    </row>
    <row r="120" spans="1:21" s="23" customFormat="1" ht="13.5" customHeight="1" x14ac:dyDescent="0.3">
      <c r="A120" s="4" t="s">
        <v>371</v>
      </c>
      <c r="B120" s="17" t="s">
        <v>513</v>
      </c>
      <c r="C120" s="17" t="s">
        <v>513</v>
      </c>
      <c r="D120" s="20" t="s">
        <v>180</v>
      </c>
      <c r="E120" s="17" t="s">
        <v>284</v>
      </c>
      <c r="F120" s="4" t="s">
        <v>180</v>
      </c>
      <c r="G120" s="17" t="s">
        <v>284</v>
      </c>
      <c r="H120" s="17" t="s">
        <v>237</v>
      </c>
      <c r="I120" s="88" t="s">
        <v>372</v>
      </c>
      <c r="J120" s="54">
        <v>10.099999999999994</v>
      </c>
      <c r="K120" s="74"/>
      <c r="L120" s="47">
        <v>2017</v>
      </c>
      <c r="M120" s="4">
        <v>2017</v>
      </c>
      <c r="N120" s="133"/>
      <c r="O120" s="35">
        <v>2016</v>
      </c>
      <c r="P120" s="22" t="s">
        <v>1020</v>
      </c>
      <c r="Q120" s="22" t="s">
        <v>607</v>
      </c>
      <c r="R120" s="22" t="s">
        <v>1017</v>
      </c>
      <c r="S120" s="22" t="s">
        <v>1018</v>
      </c>
      <c r="T120" s="67" t="s">
        <v>1019</v>
      </c>
      <c r="U120" s="28"/>
    </row>
    <row r="121" spans="1:21" s="23" customFormat="1" ht="13.5" customHeight="1" x14ac:dyDescent="0.3">
      <c r="A121" s="1" t="s">
        <v>52</v>
      </c>
      <c r="B121" s="18" t="s">
        <v>514</v>
      </c>
      <c r="C121" s="18" t="s">
        <v>159</v>
      </c>
      <c r="D121" s="21" t="s">
        <v>160</v>
      </c>
      <c r="E121" s="18" t="s">
        <v>161</v>
      </c>
      <c r="F121" s="1"/>
      <c r="G121" s="18" t="s">
        <v>161</v>
      </c>
      <c r="H121" s="18" t="s">
        <v>162</v>
      </c>
      <c r="I121" s="89" t="s">
        <v>373</v>
      </c>
      <c r="J121" s="51">
        <v>3.6505009999999913</v>
      </c>
      <c r="K121" s="76"/>
      <c r="L121" s="6">
        <v>2011</v>
      </c>
      <c r="M121" s="1">
        <v>2011</v>
      </c>
      <c r="N121" s="134" t="s">
        <v>1155</v>
      </c>
      <c r="O121" s="36">
        <v>2010</v>
      </c>
      <c r="P121" s="66" t="s">
        <v>825</v>
      </c>
      <c r="Q121" s="66" t="s">
        <v>2</v>
      </c>
      <c r="R121" s="66" t="s">
        <v>110</v>
      </c>
      <c r="S121" s="66" t="s">
        <v>824</v>
      </c>
      <c r="T121" s="65" t="s">
        <v>823</v>
      </c>
      <c r="U121" s="28"/>
    </row>
    <row r="122" spans="1:21" s="23" customFormat="1" ht="13.5" customHeight="1" x14ac:dyDescent="0.3">
      <c r="A122" s="4" t="s">
        <v>374</v>
      </c>
      <c r="B122" s="17" t="s">
        <v>519</v>
      </c>
      <c r="C122" s="17" t="s">
        <v>191</v>
      </c>
      <c r="D122" s="20" t="s">
        <v>150</v>
      </c>
      <c r="E122" s="17" t="s">
        <v>192</v>
      </c>
      <c r="F122" s="4"/>
      <c r="G122" s="17" t="s">
        <v>192</v>
      </c>
      <c r="H122" s="17" t="s">
        <v>152</v>
      </c>
      <c r="I122" s="88" t="s">
        <v>375</v>
      </c>
      <c r="J122" s="54">
        <v>63.304981773997568</v>
      </c>
      <c r="K122" s="74" t="s">
        <v>597</v>
      </c>
      <c r="L122" s="5">
        <v>2015</v>
      </c>
      <c r="M122" s="4">
        <v>2015</v>
      </c>
      <c r="N122" s="133"/>
      <c r="O122" s="35">
        <v>2014</v>
      </c>
      <c r="P122" s="22" t="s">
        <v>827</v>
      </c>
      <c r="Q122" s="22" t="s">
        <v>2</v>
      </c>
      <c r="R122" s="22" t="s">
        <v>376</v>
      </c>
      <c r="S122" s="22" t="s">
        <v>826</v>
      </c>
      <c r="T122" s="22"/>
      <c r="U122" s="28"/>
    </row>
    <row r="123" spans="1:21" s="23" customFormat="1" ht="13.5" customHeight="1" x14ac:dyDescent="0.3">
      <c r="A123" s="1" t="s">
        <v>377</v>
      </c>
      <c r="B123" s="18" t="s">
        <v>514</v>
      </c>
      <c r="C123" s="18" t="s">
        <v>165</v>
      </c>
      <c r="D123" s="21" t="s">
        <v>160</v>
      </c>
      <c r="E123" s="18" t="s">
        <v>161</v>
      </c>
      <c r="F123" s="1"/>
      <c r="G123" s="18" t="s">
        <v>161</v>
      </c>
      <c r="H123" s="18" t="s">
        <v>162</v>
      </c>
      <c r="I123" s="89" t="s">
        <v>378</v>
      </c>
      <c r="J123" s="53" t="s">
        <v>521</v>
      </c>
      <c r="K123" s="73" t="s">
        <v>598</v>
      </c>
      <c r="L123" s="102">
        <v>2015</v>
      </c>
      <c r="M123" s="1">
        <v>2015</v>
      </c>
      <c r="N123" s="134"/>
      <c r="O123" s="38">
        <v>2015</v>
      </c>
      <c r="P123" s="66" t="s">
        <v>831</v>
      </c>
      <c r="Q123" s="66" t="s">
        <v>529</v>
      </c>
      <c r="R123" s="66" t="s">
        <v>828</v>
      </c>
      <c r="S123" s="66" t="s">
        <v>830</v>
      </c>
      <c r="T123" s="65" t="s">
        <v>829</v>
      </c>
      <c r="U123" s="28"/>
    </row>
    <row r="124" spans="1:21" s="23" customFormat="1" ht="13.5" customHeight="1" x14ac:dyDescent="0.3">
      <c r="A124" s="4" t="s">
        <v>53</v>
      </c>
      <c r="B124" s="17" t="s">
        <v>513</v>
      </c>
      <c r="C124" s="17" t="s">
        <v>513</v>
      </c>
      <c r="D124" s="20" t="s">
        <v>145</v>
      </c>
      <c r="E124" s="17" t="s">
        <v>214</v>
      </c>
      <c r="F124" s="4"/>
      <c r="G124" s="17" t="s">
        <v>214</v>
      </c>
      <c r="H124" s="17" t="s">
        <v>215</v>
      </c>
      <c r="I124" s="88" t="s">
        <v>379</v>
      </c>
      <c r="J124" s="54">
        <v>54.592734575271606</v>
      </c>
      <c r="K124" s="74"/>
      <c r="L124" s="47" t="s">
        <v>6</v>
      </c>
      <c r="M124" s="4">
        <v>2016</v>
      </c>
      <c r="N124" s="133"/>
      <c r="O124" s="35">
        <v>2014</v>
      </c>
      <c r="P124" s="22" t="s">
        <v>837</v>
      </c>
      <c r="Q124" s="22" t="s">
        <v>4</v>
      </c>
      <c r="R124" s="22" t="s">
        <v>111</v>
      </c>
      <c r="S124" s="22" t="s">
        <v>836</v>
      </c>
      <c r="T124" s="67" t="s">
        <v>838</v>
      </c>
      <c r="U124" s="28"/>
    </row>
    <row r="125" spans="1:21" s="23" customFormat="1" ht="13.5" customHeight="1" x14ac:dyDescent="0.3">
      <c r="A125" s="1" t="s">
        <v>54</v>
      </c>
      <c r="B125" s="18" t="s">
        <v>514</v>
      </c>
      <c r="C125" s="18" t="s">
        <v>159</v>
      </c>
      <c r="D125" s="21" t="s">
        <v>160</v>
      </c>
      <c r="E125" s="18" t="s">
        <v>161</v>
      </c>
      <c r="F125" s="1"/>
      <c r="G125" s="18" t="s">
        <v>161</v>
      </c>
      <c r="H125" s="18" t="s">
        <v>162</v>
      </c>
      <c r="I125" s="89" t="s">
        <v>380</v>
      </c>
      <c r="J125" s="53">
        <v>1.6</v>
      </c>
      <c r="K125" s="73" t="s">
        <v>597</v>
      </c>
      <c r="L125" s="102" t="s">
        <v>1033</v>
      </c>
      <c r="M125" s="1">
        <v>2019</v>
      </c>
      <c r="N125" s="134"/>
      <c r="O125" s="38">
        <v>2017</v>
      </c>
      <c r="P125" s="66" t="s">
        <v>1046</v>
      </c>
      <c r="Q125" s="66" t="s">
        <v>2</v>
      </c>
      <c r="R125" s="66" t="s">
        <v>1047</v>
      </c>
      <c r="S125" s="66" t="s">
        <v>1048</v>
      </c>
      <c r="T125" s="65" t="s">
        <v>1045</v>
      </c>
      <c r="U125" s="28"/>
    </row>
    <row r="126" spans="1:21" s="23" customFormat="1" ht="13.5" customHeight="1" x14ac:dyDescent="0.3">
      <c r="A126" s="4" t="s">
        <v>55</v>
      </c>
      <c r="B126" s="17" t="s">
        <v>513</v>
      </c>
      <c r="C126" s="17" t="s">
        <v>513</v>
      </c>
      <c r="D126" s="20" t="s">
        <v>145</v>
      </c>
      <c r="E126" s="17" t="s">
        <v>229</v>
      </c>
      <c r="F126" s="4"/>
      <c r="G126" s="17" t="s">
        <v>229</v>
      </c>
      <c r="H126" s="17" t="s">
        <v>215</v>
      </c>
      <c r="I126" s="88" t="s">
        <v>381</v>
      </c>
      <c r="J126" s="54">
        <v>0.85425500000000909</v>
      </c>
      <c r="K126" s="74" t="s">
        <v>597</v>
      </c>
      <c r="L126" s="5">
        <v>2013</v>
      </c>
      <c r="M126" s="4">
        <v>2013</v>
      </c>
      <c r="N126" s="133" t="s">
        <v>1155</v>
      </c>
      <c r="O126" s="35">
        <v>2012</v>
      </c>
      <c r="P126" s="22" t="s">
        <v>840</v>
      </c>
      <c r="Q126" s="22" t="s">
        <v>2</v>
      </c>
      <c r="R126" s="22" t="s">
        <v>112</v>
      </c>
      <c r="S126" s="22" t="s">
        <v>113</v>
      </c>
      <c r="T126" s="67" t="s">
        <v>839</v>
      </c>
      <c r="U126" s="28"/>
    </row>
    <row r="127" spans="1:21" s="23" customFormat="1" ht="13.5" customHeight="1" x14ac:dyDescent="0.35">
      <c r="A127" s="1" t="s">
        <v>56</v>
      </c>
      <c r="B127" s="18" t="s">
        <v>519</v>
      </c>
      <c r="C127" s="18" t="s">
        <v>149</v>
      </c>
      <c r="D127" s="21" t="s">
        <v>150</v>
      </c>
      <c r="E127" s="18" t="s">
        <v>187</v>
      </c>
      <c r="F127" s="1"/>
      <c r="G127" s="18" t="s">
        <v>187</v>
      </c>
      <c r="H127" s="18" t="s">
        <v>152</v>
      </c>
      <c r="I127" s="89" t="s">
        <v>382</v>
      </c>
      <c r="J127" s="51">
        <v>48.752479000000001</v>
      </c>
      <c r="K127" s="76"/>
      <c r="L127" s="6">
        <v>2011</v>
      </c>
      <c r="M127" s="1">
        <v>2011</v>
      </c>
      <c r="N127" s="134" t="s">
        <v>1155</v>
      </c>
      <c r="O127" s="36">
        <v>2009</v>
      </c>
      <c r="P127" s="66" t="s">
        <v>843</v>
      </c>
      <c r="Q127" s="66" t="s">
        <v>4</v>
      </c>
      <c r="R127" s="66" t="s">
        <v>114</v>
      </c>
      <c r="S127" s="66" t="s">
        <v>842</v>
      </c>
      <c r="T127" s="70" t="s">
        <v>841</v>
      </c>
      <c r="U127" s="28"/>
    </row>
    <row r="128" spans="1:21" s="23" customFormat="1" ht="13.5" customHeight="1" x14ac:dyDescent="0.3">
      <c r="A128" s="4" t="s">
        <v>383</v>
      </c>
      <c r="B128" s="17" t="s">
        <v>519</v>
      </c>
      <c r="C128" s="17" t="s">
        <v>191</v>
      </c>
      <c r="D128" s="20" t="s">
        <v>150</v>
      </c>
      <c r="E128" s="17" t="s">
        <v>192</v>
      </c>
      <c r="F128" s="4"/>
      <c r="G128" s="17" t="s">
        <v>192</v>
      </c>
      <c r="H128" s="17" t="s">
        <v>152</v>
      </c>
      <c r="I128" s="88" t="s">
        <v>384</v>
      </c>
      <c r="J128" s="54">
        <v>63.8</v>
      </c>
      <c r="K128" s="74"/>
      <c r="L128" s="5">
        <v>2015</v>
      </c>
      <c r="M128" s="4">
        <v>2015</v>
      </c>
      <c r="N128" s="133"/>
      <c r="O128" s="35">
        <v>2015</v>
      </c>
      <c r="P128" s="22" t="s">
        <v>847</v>
      </c>
      <c r="Q128" s="22" t="s">
        <v>2</v>
      </c>
      <c r="R128" s="22" t="s">
        <v>845</v>
      </c>
      <c r="S128" s="22" t="s">
        <v>846</v>
      </c>
      <c r="T128" s="67" t="s">
        <v>844</v>
      </c>
      <c r="U128" s="28"/>
    </row>
    <row r="129" spans="1:21" s="23" customFormat="1" ht="13.5" customHeight="1" x14ac:dyDescent="0.3">
      <c r="A129" s="1" t="s">
        <v>385</v>
      </c>
      <c r="B129" s="18" t="s">
        <v>515</v>
      </c>
      <c r="C129" s="18" t="s">
        <v>515</v>
      </c>
      <c r="D129" s="21"/>
      <c r="E129" s="18"/>
      <c r="F129" s="1"/>
      <c r="G129" s="18"/>
      <c r="H129" s="18" t="s">
        <v>157</v>
      </c>
      <c r="I129" s="89" t="s">
        <v>386</v>
      </c>
      <c r="J129" s="51"/>
      <c r="K129" s="76"/>
      <c r="L129" s="46"/>
      <c r="M129" s="1"/>
      <c r="N129" s="134"/>
      <c r="O129" s="36"/>
      <c r="P129" s="84"/>
      <c r="Q129" s="66"/>
      <c r="R129" s="66"/>
      <c r="S129" s="66"/>
      <c r="T129" s="66"/>
      <c r="U129" s="28"/>
    </row>
    <row r="130" spans="1:21" s="23" customFormat="1" ht="13.5" customHeight="1" x14ac:dyDescent="0.3">
      <c r="A130" s="4" t="s">
        <v>387</v>
      </c>
      <c r="B130" s="17" t="s">
        <v>519</v>
      </c>
      <c r="C130" s="17" t="s">
        <v>149</v>
      </c>
      <c r="D130" s="20" t="s">
        <v>150</v>
      </c>
      <c r="E130" s="17" t="s">
        <v>187</v>
      </c>
      <c r="F130" s="4"/>
      <c r="G130" s="17" t="s">
        <v>187</v>
      </c>
      <c r="H130" s="17" t="s">
        <v>152</v>
      </c>
      <c r="I130" s="88" t="s">
        <v>388</v>
      </c>
      <c r="J130" s="54">
        <v>5.5744996293550741</v>
      </c>
      <c r="K130" s="74" t="s">
        <v>598</v>
      </c>
      <c r="L130" s="101">
        <v>2015</v>
      </c>
      <c r="M130" s="4">
        <v>2015</v>
      </c>
      <c r="N130" s="133"/>
      <c r="O130" s="39">
        <v>2015</v>
      </c>
      <c r="P130" s="22" t="s">
        <v>835</v>
      </c>
      <c r="Q130" s="22" t="s">
        <v>530</v>
      </c>
      <c r="R130" s="22" t="s">
        <v>832</v>
      </c>
      <c r="S130" s="22" t="s">
        <v>834</v>
      </c>
      <c r="T130" s="67" t="s">
        <v>833</v>
      </c>
      <c r="U130" s="28"/>
    </row>
    <row r="131" spans="1:21" s="23" customFormat="1" ht="13.5" customHeight="1" x14ac:dyDescent="0.35">
      <c r="A131" s="1" t="s">
        <v>57</v>
      </c>
      <c r="B131" s="18" t="s">
        <v>519</v>
      </c>
      <c r="C131" s="18" t="s">
        <v>149</v>
      </c>
      <c r="D131" s="21" t="s">
        <v>150</v>
      </c>
      <c r="E131" s="18" t="s">
        <v>187</v>
      </c>
      <c r="F131" s="1"/>
      <c r="G131" s="18" t="s">
        <v>187</v>
      </c>
      <c r="H131" s="18" t="s">
        <v>152</v>
      </c>
      <c r="I131" s="89" t="s">
        <v>389</v>
      </c>
      <c r="J131" s="51">
        <v>16.026119000000008</v>
      </c>
      <c r="K131" s="76" t="s">
        <v>597</v>
      </c>
      <c r="L131" s="6" t="s">
        <v>6</v>
      </c>
      <c r="M131" s="1">
        <v>2016</v>
      </c>
      <c r="N131" s="134"/>
      <c r="O131" s="36">
        <v>2014</v>
      </c>
      <c r="P131" s="66" t="s">
        <v>850</v>
      </c>
      <c r="Q131" s="66" t="s">
        <v>4</v>
      </c>
      <c r="R131" s="66" t="s">
        <v>115</v>
      </c>
      <c r="S131" s="66" t="s">
        <v>849</v>
      </c>
      <c r="T131" s="70" t="s">
        <v>848</v>
      </c>
      <c r="U131" s="28"/>
    </row>
    <row r="132" spans="1:21" s="23" customFormat="1" ht="13.5" customHeight="1" x14ac:dyDescent="0.3">
      <c r="A132" s="4" t="s">
        <v>390</v>
      </c>
      <c r="B132" s="17" t="s">
        <v>513</v>
      </c>
      <c r="C132" s="17" t="s">
        <v>513</v>
      </c>
      <c r="D132" s="20" t="s">
        <v>145</v>
      </c>
      <c r="E132" s="17" t="s">
        <v>214</v>
      </c>
      <c r="F132" s="4"/>
      <c r="G132" s="17" t="s">
        <v>214</v>
      </c>
      <c r="H132" s="17" t="s">
        <v>215</v>
      </c>
      <c r="I132" s="88" t="s">
        <v>391</v>
      </c>
      <c r="J132" s="54">
        <v>0.69359616441703054</v>
      </c>
      <c r="K132" s="74" t="s">
        <v>598</v>
      </c>
      <c r="L132" s="101">
        <v>2015</v>
      </c>
      <c r="M132" s="4">
        <v>2015</v>
      </c>
      <c r="N132" s="133"/>
      <c r="O132" s="39">
        <v>2015</v>
      </c>
      <c r="P132" s="22" t="s">
        <v>854</v>
      </c>
      <c r="Q132" s="22" t="s">
        <v>530</v>
      </c>
      <c r="R132" s="22" t="s">
        <v>851</v>
      </c>
      <c r="S132" s="22" t="s">
        <v>853</v>
      </c>
      <c r="T132" s="67" t="s">
        <v>852</v>
      </c>
      <c r="U132" s="28"/>
    </row>
    <row r="133" spans="1:21" s="23" customFormat="1" ht="13.5" customHeight="1" x14ac:dyDescent="0.3">
      <c r="A133" s="1" t="s">
        <v>58</v>
      </c>
      <c r="B133" s="18" t="s">
        <v>519</v>
      </c>
      <c r="C133" s="18" t="s">
        <v>149</v>
      </c>
      <c r="D133" s="21" t="s">
        <v>150</v>
      </c>
      <c r="E133" s="18" t="s">
        <v>219</v>
      </c>
      <c r="F133" s="1"/>
      <c r="G133" s="18" t="s">
        <v>219</v>
      </c>
      <c r="H133" s="18" t="s">
        <v>152</v>
      </c>
      <c r="I133" s="89" t="s">
        <v>392</v>
      </c>
      <c r="J133" s="51">
        <v>13.972121999999999</v>
      </c>
      <c r="K133" s="76" t="s">
        <v>597</v>
      </c>
      <c r="L133" s="6">
        <v>2013</v>
      </c>
      <c r="M133" s="1">
        <v>2013</v>
      </c>
      <c r="N133" s="134" t="s">
        <v>1155</v>
      </c>
      <c r="O133" s="36">
        <v>2011</v>
      </c>
      <c r="P133" s="66" t="s">
        <v>857</v>
      </c>
      <c r="Q133" s="66" t="s">
        <v>4</v>
      </c>
      <c r="R133" s="66" t="s">
        <v>116</v>
      </c>
      <c r="S133" s="66" t="s">
        <v>856</v>
      </c>
      <c r="T133" s="65" t="s">
        <v>855</v>
      </c>
      <c r="U133" s="28"/>
    </row>
    <row r="134" spans="1:21" s="23" customFormat="1" ht="13.5" customHeight="1" x14ac:dyDescent="0.3">
      <c r="A134" s="4" t="s">
        <v>393</v>
      </c>
      <c r="B134" s="17" t="s">
        <v>519</v>
      </c>
      <c r="C134" s="17" t="s">
        <v>191</v>
      </c>
      <c r="D134" s="20" t="s">
        <v>150</v>
      </c>
      <c r="E134" s="17" t="s">
        <v>192</v>
      </c>
      <c r="F134" s="4"/>
      <c r="G134" s="17" t="s">
        <v>192</v>
      </c>
      <c r="H134" s="17" t="s">
        <v>152</v>
      </c>
      <c r="I134" s="88" t="s">
        <v>394</v>
      </c>
      <c r="J134" s="54">
        <v>76.838479000000007</v>
      </c>
      <c r="K134" s="74"/>
      <c r="L134" s="5">
        <v>2012</v>
      </c>
      <c r="M134" s="4">
        <v>2012</v>
      </c>
      <c r="N134" s="133" t="s">
        <v>1155</v>
      </c>
      <c r="O134" s="35">
        <v>2010</v>
      </c>
      <c r="P134" s="22" t="s">
        <v>860</v>
      </c>
      <c r="Q134" s="22" t="s">
        <v>4</v>
      </c>
      <c r="R134" s="22" t="s">
        <v>97</v>
      </c>
      <c r="S134" s="22" t="s">
        <v>859</v>
      </c>
      <c r="T134" s="67" t="s">
        <v>858</v>
      </c>
      <c r="U134" s="28"/>
    </row>
    <row r="135" spans="1:21" s="23" customFormat="1" ht="13.5" customHeight="1" x14ac:dyDescent="0.3">
      <c r="A135" s="1" t="s">
        <v>395</v>
      </c>
      <c r="B135" s="18" t="s">
        <v>519</v>
      </c>
      <c r="C135" s="18" t="s">
        <v>191</v>
      </c>
      <c r="D135" s="21" t="s">
        <v>150</v>
      </c>
      <c r="E135" s="18" t="s">
        <v>192</v>
      </c>
      <c r="F135" s="1"/>
      <c r="G135" s="18" t="s">
        <v>192</v>
      </c>
      <c r="H135" s="18" t="s">
        <v>152</v>
      </c>
      <c r="I135" s="89" t="s">
        <v>396</v>
      </c>
      <c r="J135" s="51">
        <v>74.8</v>
      </c>
      <c r="K135" s="76"/>
      <c r="L135" s="6" t="s">
        <v>577</v>
      </c>
      <c r="M135" s="1">
        <v>2017</v>
      </c>
      <c r="N135" s="134"/>
      <c r="O135" s="36">
        <v>2015</v>
      </c>
      <c r="P135" s="66" t="s">
        <v>863</v>
      </c>
      <c r="Q135" s="66" t="s">
        <v>2</v>
      </c>
      <c r="R135" s="66" t="s">
        <v>861</v>
      </c>
      <c r="S135" s="66" t="s">
        <v>862</v>
      </c>
      <c r="T135" s="65"/>
      <c r="U135" s="28"/>
    </row>
    <row r="136" spans="1:21" s="23" customFormat="1" ht="13.5" customHeight="1" x14ac:dyDescent="0.3">
      <c r="A136" s="4" t="s">
        <v>59</v>
      </c>
      <c r="B136" s="17" t="s">
        <v>515</v>
      </c>
      <c r="C136" s="17" t="s">
        <v>515</v>
      </c>
      <c r="D136" s="20" t="s">
        <v>172</v>
      </c>
      <c r="E136" s="17" t="s">
        <v>205</v>
      </c>
      <c r="F136" s="4"/>
      <c r="G136" s="17" t="s">
        <v>205</v>
      </c>
      <c r="H136" s="17" t="s">
        <v>172</v>
      </c>
      <c r="I136" s="88" t="s">
        <v>397</v>
      </c>
      <c r="J136" s="54">
        <v>8</v>
      </c>
      <c r="K136" s="74"/>
      <c r="L136" s="47" t="s">
        <v>10</v>
      </c>
      <c r="M136" s="4">
        <v>2012</v>
      </c>
      <c r="N136" s="133" t="s">
        <v>1155</v>
      </c>
      <c r="O136" s="35">
        <v>2010</v>
      </c>
      <c r="P136" s="22" t="s">
        <v>866</v>
      </c>
      <c r="Q136" s="22" t="s">
        <v>607</v>
      </c>
      <c r="R136" s="22" t="s">
        <v>864</v>
      </c>
      <c r="S136" s="22" t="s">
        <v>865</v>
      </c>
      <c r="T136" s="67" t="s">
        <v>867</v>
      </c>
      <c r="U136" s="28"/>
    </row>
    <row r="137" spans="1:21" s="23" customFormat="1" ht="13.5" customHeight="1" x14ac:dyDescent="0.3">
      <c r="A137" s="1" t="s">
        <v>398</v>
      </c>
      <c r="B137" s="18" t="s">
        <v>513</v>
      </c>
      <c r="C137" s="18" t="s">
        <v>513</v>
      </c>
      <c r="D137" s="21" t="s">
        <v>180</v>
      </c>
      <c r="E137" s="18" t="s">
        <v>236</v>
      </c>
      <c r="F137" s="1" t="s">
        <v>180</v>
      </c>
      <c r="G137" s="18" t="s">
        <v>236</v>
      </c>
      <c r="H137" s="18" t="s">
        <v>237</v>
      </c>
      <c r="I137" s="89" t="s">
        <v>399</v>
      </c>
      <c r="J137" s="51"/>
      <c r="K137" s="76"/>
      <c r="L137" s="46"/>
      <c r="M137" s="1"/>
      <c r="N137" s="134"/>
      <c r="O137" s="36"/>
      <c r="P137" s="84"/>
      <c r="Q137" s="66"/>
      <c r="R137" s="66"/>
      <c r="S137" s="66"/>
      <c r="T137" s="66"/>
      <c r="U137" s="28"/>
    </row>
    <row r="138" spans="1:21" s="23" customFormat="1" ht="13.5" customHeight="1" x14ac:dyDescent="0.3">
      <c r="A138" s="4" t="s">
        <v>400</v>
      </c>
      <c r="B138" s="17" t="s">
        <v>514</v>
      </c>
      <c r="C138" s="17" t="s">
        <v>165</v>
      </c>
      <c r="D138" s="20" t="s">
        <v>160</v>
      </c>
      <c r="E138" s="17" t="s">
        <v>184</v>
      </c>
      <c r="F138" s="4"/>
      <c r="G138" s="17" t="s">
        <v>184</v>
      </c>
      <c r="H138" s="17" t="s">
        <v>162</v>
      </c>
      <c r="I138" s="88" t="s">
        <v>401</v>
      </c>
      <c r="J138" s="54">
        <v>5.8931581570650167</v>
      </c>
      <c r="K138" s="74" t="s">
        <v>598</v>
      </c>
      <c r="L138" s="101">
        <v>2015</v>
      </c>
      <c r="M138" s="4">
        <v>2015</v>
      </c>
      <c r="N138" s="133"/>
      <c r="O138" s="39">
        <v>2015</v>
      </c>
      <c r="P138" s="22" t="s">
        <v>871</v>
      </c>
      <c r="Q138" s="22" t="s">
        <v>931</v>
      </c>
      <c r="R138" s="22" t="s">
        <v>868</v>
      </c>
      <c r="S138" s="22" t="s">
        <v>869</v>
      </c>
      <c r="T138" s="67" t="s">
        <v>870</v>
      </c>
      <c r="U138" s="28"/>
    </row>
    <row r="139" spans="1:21" s="23" customFormat="1" ht="13.5" customHeight="1" x14ac:dyDescent="0.3">
      <c r="A139" s="1" t="s">
        <v>402</v>
      </c>
      <c r="B139" s="18" t="s">
        <v>514</v>
      </c>
      <c r="C139" s="18" t="s">
        <v>165</v>
      </c>
      <c r="D139" s="21" t="s">
        <v>160</v>
      </c>
      <c r="E139" s="18" t="s">
        <v>256</v>
      </c>
      <c r="F139" s="1"/>
      <c r="G139" s="18" t="s">
        <v>256</v>
      </c>
      <c r="H139" s="18" t="s">
        <v>162</v>
      </c>
      <c r="I139" s="89" t="s">
        <v>403</v>
      </c>
      <c r="J139" s="51">
        <v>3.1345826235093739</v>
      </c>
      <c r="K139" s="76" t="s">
        <v>598</v>
      </c>
      <c r="L139" s="102">
        <v>2015</v>
      </c>
      <c r="M139" s="1">
        <v>2015</v>
      </c>
      <c r="N139" s="134"/>
      <c r="O139" s="38">
        <v>2015</v>
      </c>
      <c r="P139" s="66" t="s">
        <v>875</v>
      </c>
      <c r="Q139" s="66" t="s">
        <v>529</v>
      </c>
      <c r="R139" s="66" t="s">
        <v>872</v>
      </c>
      <c r="S139" s="66" t="s">
        <v>873</v>
      </c>
      <c r="T139" s="65" t="s">
        <v>874</v>
      </c>
      <c r="U139" s="28"/>
    </row>
    <row r="140" spans="1:21" s="23" customFormat="1" ht="13.5" customHeight="1" x14ac:dyDescent="0.3">
      <c r="A140" s="4" t="s">
        <v>60</v>
      </c>
      <c r="B140" s="17" t="s">
        <v>518</v>
      </c>
      <c r="C140" s="17" t="s">
        <v>518</v>
      </c>
      <c r="D140" s="20" t="s">
        <v>145</v>
      </c>
      <c r="E140" s="17" t="s">
        <v>146</v>
      </c>
      <c r="F140" s="4"/>
      <c r="G140" s="17" t="s">
        <v>146</v>
      </c>
      <c r="H140" s="17" t="s">
        <v>147</v>
      </c>
      <c r="I140" s="88" t="s">
        <v>404</v>
      </c>
      <c r="J140" s="54">
        <v>22.5</v>
      </c>
      <c r="K140" s="74" t="s">
        <v>597</v>
      </c>
      <c r="L140" s="101">
        <v>2019</v>
      </c>
      <c r="M140" s="4">
        <v>2019</v>
      </c>
      <c r="N140" s="133"/>
      <c r="O140" s="39">
        <v>2018</v>
      </c>
      <c r="P140" s="22" t="s">
        <v>1093</v>
      </c>
      <c r="Q140" s="22" t="s">
        <v>2</v>
      </c>
      <c r="R140" s="22" t="s">
        <v>1094</v>
      </c>
      <c r="S140" s="22" t="s">
        <v>1095</v>
      </c>
      <c r="T140" s="67" t="s">
        <v>1045</v>
      </c>
      <c r="U140" s="28"/>
    </row>
    <row r="141" spans="1:21" s="23" customFormat="1" ht="13.5" customHeight="1" x14ac:dyDescent="0.3">
      <c r="A141" s="1" t="s">
        <v>405</v>
      </c>
      <c r="B141" s="18" t="s">
        <v>513</v>
      </c>
      <c r="C141" s="18" t="s">
        <v>513</v>
      </c>
      <c r="D141" s="21" t="s">
        <v>180</v>
      </c>
      <c r="E141" s="18" t="s">
        <v>284</v>
      </c>
      <c r="F141" s="1" t="s">
        <v>180</v>
      </c>
      <c r="G141" s="18" t="s">
        <v>284</v>
      </c>
      <c r="H141" s="18" t="s">
        <v>237</v>
      </c>
      <c r="I141" s="89" t="s">
        <v>406</v>
      </c>
      <c r="J141" s="51">
        <v>4.2000000000000028</v>
      </c>
      <c r="K141" s="76"/>
      <c r="L141" s="46">
        <v>2007</v>
      </c>
      <c r="M141" s="1">
        <v>2007</v>
      </c>
      <c r="N141" s="134" t="s">
        <v>1155</v>
      </c>
      <c r="O141" s="36">
        <v>2005</v>
      </c>
      <c r="P141" s="66" t="s">
        <v>1025</v>
      </c>
      <c r="Q141" s="66" t="s">
        <v>607</v>
      </c>
      <c r="R141" s="66" t="s">
        <v>1023</v>
      </c>
      <c r="S141" s="66" t="s">
        <v>1024</v>
      </c>
      <c r="T141" s="66"/>
      <c r="U141" s="28"/>
    </row>
    <row r="142" spans="1:21" s="23" customFormat="1" ht="13.5" customHeight="1" x14ac:dyDescent="0.3">
      <c r="A142" s="4" t="s">
        <v>407</v>
      </c>
      <c r="B142" s="17" t="s">
        <v>513</v>
      </c>
      <c r="C142" s="17" t="s">
        <v>513</v>
      </c>
      <c r="D142" s="20" t="s">
        <v>180</v>
      </c>
      <c r="E142" s="17" t="s">
        <v>181</v>
      </c>
      <c r="F142" s="4"/>
      <c r="G142" s="17" t="s">
        <v>181</v>
      </c>
      <c r="H142" s="17" t="s">
        <v>162</v>
      </c>
      <c r="I142" s="88" t="s">
        <v>408</v>
      </c>
      <c r="J142" s="54">
        <v>8.3122239542738328</v>
      </c>
      <c r="K142" s="74" t="s">
        <v>598</v>
      </c>
      <c r="L142" s="101">
        <v>2015</v>
      </c>
      <c r="M142" s="4">
        <v>2015</v>
      </c>
      <c r="N142" s="133"/>
      <c r="O142" s="39">
        <v>2015</v>
      </c>
      <c r="P142" s="22" t="s">
        <v>881</v>
      </c>
      <c r="Q142" s="22" t="s">
        <v>530</v>
      </c>
      <c r="R142" s="22" t="s">
        <v>876</v>
      </c>
      <c r="S142" s="22" t="s">
        <v>880</v>
      </c>
      <c r="T142" s="67" t="s">
        <v>877</v>
      </c>
      <c r="U142" s="28"/>
    </row>
    <row r="143" spans="1:21" s="23" customFormat="1" ht="13.5" customHeight="1" x14ac:dyDescent="0.3">
      <c r="A143" s="1" t="s">
        <v>409</v>
      </c>
      <c r="B143" s="18" t="s">
        <v>516</v>
      </c>
      <c r="C143" s="18" t="s">
        <v>516</v>
      </c>
      <c r="D143" s="21" t="s">
        <v>145</v>
      </c>
      <c r="E143" s="18" t="s">
        <v>168</v>
      </c>
      <c r="F143" s="1"/>
      <c r="G143" s="18" t="s">
        <v>168</v>
      </c>
      <c r="H143" s="18" t="s">
        <v>169</v>
      </c>
      <c r="I143" s="89" t="s">
        <v>410</v>
      </c>
      <c r="J143" s="53" t="s">
        <v>521</v>
      </c>
      <c r="K143" s="73" t="s">
        <v>598</v>
      </c>
      <c r="L143" s="102">
        <v>2016</v>
      </c>
      <c r="M143" s="1">
        <v>2016</v>
      </c>
      <c r="N143" s="134"/>
      <c r="O143" s="38">
        <v>2016</v>
      </c>
      <c r="P143" s="66" t="s">
        <v>883</v>
      </c>
      <c r="Q143" s="66" t="s">
        <v>530</v>
      </c>
      <c r="R143" s="66" t="s">
        <v>878</v>
      </c>
      <c r="S143" s="66" t="s">
        <v>882</v>
      </c>
      <c r="T143" s="65" t="s">
        <v>879</v>
      </c>
      <c r="U143" s="28"/>
    </row>
    <row r="144" spans="1:21" s="23" customFormat="1" ht="13.5" customHeight="1" x14ac:dyDescent="0.3">
      <c r="A144" s="4" t="s">
        <v>411</v>
      </c>
      <c r="B144" s="17" t="s">
        <v>518</v>
      </c>
      <c r="C144" s="17" t="s">
        <v>518</v>
      </c>
      <c r="D144" s="20" t="s">
        <v>145</v>
      </c>
      <c r="E144" s="17" t="s">
        <v>146</v>
      </c>
      <c r="F144" s="4"/>
      <c r="G144" s="17" t="s">
        <v>146</v>
      </c>
      <c r="H144" s="17" t="s">
        <v>147</v>
      </c>
      <c r="I144" s="88" t="s">
        <v>412</v>
      </c>
      <c r="J144" s="54">
        <v>83.9</v>
      </c>
      <c r="K144" s="74"/>
      <c r="L144" s="47" t="s">
        <v>583</v>
      </c>
      <c r="M144" s="4">
        <v>2018</v>
      </c>
      <c r="N144" s="133"/>
      <c r="O144" s="35">
        <v>2016</v>
      </c>
      <c r="P144" s="22" t="s">
        <v>887</v>
      </c>
      <c r="Q144" s="22" t="s">
        <v>4</v>
      </c>
      <c r="R144" s="22" t="s">
        <v>885</v>
      </c>
      <c r="S144" s="22" t="s">
        <v>886</v>
      </c>
      <c r="T144" s="67" t="s">
        <v>884</v>
      </c>
      <c r="U144" s="28"/>
    </row>
    <row r="145" spans="1:21" s="23" customFormat="1" ht="13.5" customHeight="1" x14ac:dyDescent="0.35">
      <c r="A145" s="13" t="s">
        <v>61</v>
      </c>
      <c r="B145" s="19" t="s">
        <v>515</v>
      </c>
      <c r="C145" s="19" t="s">
        <v>515</v>
      </c>
      <c r="D145" s="19" t="s">
        <v>172</v>
      </c>
      <c r="E145" s="19" t="s">
        <v>205</v>
      </c>
      <c r="F145" s="13"/>
      <c r="G145" s="19" t="s">
        <v>205</v>
      </c>
      <c r="H145" s="19" t="s">
        <v>172</v>
      </c>
      <c r="I145" s="90" t="s">
        <v>413</v>
      </c>
      <c r="J145" s="12">
        <v>8.8201580000000064</v>
      </c>
      <c r="K145" s="79"/>
      <c r="L145" s="11">
        <v>2013</v>
      </c>
      <c r="M145" s="11">
        <v>2013</v>
      </c>
      <c r="N145" s="105" t="s">
        <v>1155</v>
      </c>
      <c r="O145" s="43">
        <v>2012</v>
      </c>
      <c r="P145" s="14" t="s">
        <v>889</v>
      </c>
      <c r="Q145" s="14" t="s">
        <v>2</v>
      </c>
      <c r="R145" s="14" t="s">
        <v>118</v>
      </c>
      <c r="S145" s="14" t="s">
        <v>117</v>
      </c>
      <c r="T145" s="70" t="s">
        <v>888</v>
      </c>
      <c r="U145" s="28"/>
    </row>
    <row r="146" spans="1:21" s="23" customFormat="1" ht="13.5" customHeight="1" x14ac:dyDescent="0.3">
      <c r="A146" s="4" t="s">
        <v>62</v>
      </c>
      <c r="B146" s="17" t="s">
        <v>515</v>
      </c>
      <c r="C146" s="17" t="s">
        <v>515</v>
      </c>
      <c r="D146" s="20" t="s">
        <v>172</v>
      </c>
      <c r="E146" s="17" t="s">
        <v>173</v>
      </c>
      <c r="F146" s="4"/>
      <c r="G146" s="17" t="s">
        <v>173</v>
      </c>
      <c r="H146" s="17" t="s">
        <v>172</v>
      </c>
      <c r="I146" s="88" t="s">
        <v>414</v>
      </c>
      <c r="J146" s="54">
        <v>4.5</v>
      </c>
      <c r="K146" s="74" t="s">
        <v>597</v>
      </c>
      <c r="L146" s="47">
        <v>2020</v>
      </c>
      <c r="M146" s="4">
        <v>2020</v>
      </c>
      <c r="N146" s="133"/>
      <c r="O146" s="35">
        <v>2017</v>
      </c>
      <c r="P146" s="83" t="s">
        <v>1098</v>
      </c>
      <c r="Q146" s="22" t="s">
        <v>1034</v>
      </c>
      <c r="R146" s="22" t="s">
        <v>890</v>
      </c>
      <c r="S146" s="22" t="s">
        <v>1096</v>
      </c>
      <c r="T146" s="22" t="s">
        <v>1097</v>
      </c>
      <c r="U146" s="28"/>
    </row>
    <row r="147" spans="1:21" s="23" customFormat="1" ht="13.5" customHeight="1" x14ac:dyDescent="0.3">
      <c r="A147" s="1" t="s">
        <v>63</v>
      </c>
      <c r="B147" s="18" t="s">
        <v>513</v>
      </c>
      <c r="C147" s="18" t="s">
        <v>513</v>
      </c>
      <c r="D147" s="21" t="s">
        <v>145</v>
      </c>
      <c r="E147" s="18" t="s">
        <v>214</v>
      </c>
      <c r="F147" s="1"/>
      <c r="G147" s="18" t="s">
        <v>214</v>
      </c>
      <c r="H147" s="18" t="s">
        <v>215</v>
      </c>
      <c r="I147" s="89" t="s">
        <v>415</v>
      </c>
      <c r="J147" s="51">
        <v>15.799999999999997</v>
      </c>
      <c r="K147" s="76"/>
      <c r="L147" s="6">
        <v>2017</v>
      </c>
      <c r="M147" s="1">
        <v>2017</v>
      </c>
      <c r="N147" s="134"/>
      <c r="O147" s="36">
        <v>2015</v>
      </c>
      <c r="P147" s="84" t="s">
        <v>892</v>
      </c>
      <c r="Q147" s="66" t="s">
        <v>4</v>
      </c>
      <c r="R147" s="66" t="s">
        <v>893</v>
      </c>
      <c r="S147" s="66" t="s">
        <v>894</v>
      </c>
      <c r="T147" s="65" t="s">
        <v>891</v>
      </c>
      <c r="U147" s="28"/>
    </row>
    <row r="148" spans="1:21" s="23" customFormat="1" ht="13.5" customHeight="1" x14ac:dyDescent="0.3">
      <c r="A148" s="4" t="s">
        <v>416</v>
      </c>
      <c r="B148" s="17" t="s">
        <v>513</v>
      </c>
      <c r="C148" s="17" t="s">
        <v>513</v>
      </c>
      <c r="D148" s="20" t="s">
        <v>180</v>
      </c>
      <c r="E148" s="17" t="s">
        <v>284</v>
      </c>
      <c r="F148" s="4" t="s">
        <v>180</v>
      </c>
      <c r="G148" s="17" t="s">
        <v>284</v>
      </c>
      <c r="H148" s="17" t="s">
        <v>237</v>
      </c>
      <c r="I148" s="88" t="s">
        <v>417</v>
      </c>
      <c r="J148" s="54"/>
      <c r="K148" s="74"/>
      <c r="L148" s="47"/>
      <c r="M148" s="4"/>
      <c r="N148" s="133"/>
      <c r="O148" s="35"/>
      <c r="P148" s="83"/>
      <c r="Q148" s="22"/>
      <c r="R148" s="22"/>
      <c r="S148" s="22"/>
      <c r="T148" s="22"/>
      <c r="U148" s="28"/>
    </row>
    <row r="149" spans="1:21" s="23" customFormat="1" ht="13.5" customHeight="1" x14ac:dyDescent="0.3">
      <c r="A149" s="1" t="s">
        <v>418</v>
      </c>
      <c r="B149" s="18" t="s">
        <v>513</v>
      </c>
      <c r="C149" s="18" t="s">
        <v>513</v>
      </c>
      <c r="D149" s="21" t="s">
        <v>180</v>
      </c>
      <c r="E149" s="18" t="s">
        <v>279</v>
      </c>
      <c r="F149" s="1" t="s">
        <v>180</v>
      </c>
      <c r="G149" s="18" t="s">
        <v>279</v>
      </c>
      <c r="H149" s="18" t="s">
        <v>237</v>
      </c>
      <c r="I149" s="89" t="s">
        <v>419</v>
      </c>
      <c r="J149" s="51">
        <v>49.3</v>
      </c>
      <c r="K149" s="76" t="s">
        <v>597</v>
      </c>
      <c r="L149" s="6" t="s">
        <v>1037</v>
      </c>
      <c r="M149" s="1">
        <v>2018</v>
      </c>
      <c r="N149" s="134"/>
      <c r="O149" s="36">
        <v>2015</v>
      </c>
      <c r="P149" s="84" t="s">
        <v>1099</v>
      </c>
      <c r="Q149" s="66" t="s">
        <v>4</v>
      </c>
      <c r="R149" s="66" t="s">
        <v>1100</v>
      </c>
      <c r="S149" s="66" t="s">
        <v>1099</v>
      </c>
      <c r="T149" s="65" t="s">
        <v>1101</v>
      </c>
      <c r="U149" s="28"/>
    </row>
    <row r="150" spans="1:21" s="23" customFormat="1" ht="13.5" customHeight="1" x14ac:dyDescent="0.3">
      <c r="A150" s="4" t="s">
        <v>420</v>
      </c>
      <c r="B150" s="17" t="s">
        <v>514</v>
      </c>
      <c r="C150" s="17" t="s">
        <v>165</v>
      </c>
      <c r="D150" s="20" t="s">
        <v>160</v>
      </c>
      <c r="E150" s="17" t="s">
        <v>197</v>
      </c>
      <c r="F150" s="4"/>
      <c r="G150" s="17" t="s">
        <v>197</v>
      </c>
      <c r="H150" s="17" t="s">
        <v>162</v>
      </c>
      <c r="I150" s="88" t="s">
        <v>421</v>
      </c>
      <c r="J150" s="52">
        <v>0</v>
      </c>
      <c r="K150" s="72" t="s">
        <v>598</v>
      </c>
      <c r="L150" s="101">
        <v>2016</v>
      </c>
      <c r="M150" s="4">
        <v>2016</v>
      </c>
      <c r="N150" s="133"/>
      <c r="O150" s="39">
        <v>2016</v>
      </c>
      <c r="P150" s="22" t="s">
        <v>898</v>
      </c>
      <c r="Q150" s="22" t="s">
        <v>530</v>
      </c>
      <c r="R150" s="22" t="s">
        <v>895</v>
      </c>
      <c r="S150" s="22" t="s">
        <v>897</v>
      </c>
      <c r="T150" s="22" t="s">
        <v>896</v>
      </c>
      <c r="U150" s="28"/>
    </row>
    <row r="151" spans="1:21" s="23" customFormat="1" ht="13.5" customHeight="1" x14ac:dyDescent="0.3">
      <c r="A151" s="1" t="s">
        <v>422</v>
      </c>
      <c r="B151" s="18" t="s">
        <v>513</v>
      </c>
      <c r="C151" s="18" t="s">
        <v>513</v>
      </c>
      <c r="D151" s="21" t="s">
        <v>145</v>
      </c>
      <c r="E151" s="18" t="s">
        <v>229</v>
      </c>
      <c r="F151" s="1"/>
      <c r="G151" s="18" t="s">
        <v>229</v>
      </c>
      <c r="H151" s="18" t="s">
        <v>215</v>
      </c>
      <c r="I151" s="89" t="s">
        <v>423</v>
      </c>
      <c r="J151" s="51">
        <v>0</v>
      </c>
      <c r="K151" s="76"/>
      <c r="L151" s="46">
        <v>2017</v>
      </c>
      <c r="M151" s="1">
        <v>2017</v>
      </c>
      <c r="N151" s="134"/>
      <c r="O151" s="36">
        <v>2016</v>
      </c>
      <c r="P151" s="66" t="s">
        <v>906</v>
      </c>
      <c r="Q151" s="66" t="s">
        <v>2</v>
      </c>
      <c r="R151" s="66" t="s">
        <v>905</v>
      </c>
      <c r="S151" s="66" t="s">
        <v>904</v>
      </c>
      <c r="T151" s="65" t="s">
        <v>903</v>
      </c>
      <c r="U151" s="28"/>
    </row>
    <row r="152" spans="1:21" s="23" customFormat="1" ht="13.5" customHeight="1" x14ac:dyDescent="0.3">
      <c r="A152" s="4" t="s">
        <v>424</v>
      </c>
      <c r="B152" s="17" t="s">
        <v>514</v>
      </c>
      <c r="C152" s="17" t="s">
        <v>165</v>
      </c>
      <c r="D152" s="20" t="s">
        <v>160</v>
      </c>
      <c r="E152" s="17" t="s">
        <v>161</v>
      </c>
      <c r="F152" s="4"/>
      <c r="G152" s="17" t="s">
        <v>161</v>
      </c>
      <c r="H152" s="17" t="s">
        <v>162</v>
      </c>
      <c r="I152" s="88" t="s">
        <v>425</v>
      </c>
      <c r="J152" s="52">
        <v>0</v>
      </c>
      <c r="K152" s="72" t="s">
        <v>598</v>
      </c>
      <c r="L152" s="101">
        <v>2015</v>
      </c>
      <c r="M152" s="4">
        <v>2015</v>
      </c>
      <c r="N152" s="133"/>
      <c r="O152" s="39">
        <v>2015</v>
      </c>
      <c r="P152" s="22" t="s">
        <v>902</v>
      </c>
      <c r="Q152" s="22" t="s">
        <v>530</v>
      </c>
      <c r="R152" s="22" t="s">
        <v>899</v>
      </c>
      <c r="S152" s="22" t="s">
        <v>901</v>
      </c>
      <c r="T152" s="22" t="s">
        <v>900</v>
      </c>
      <c r="U152" s="28"/>
    </row>
    <row r="153" spans="1:21" s="23" customFormat="1" ht="13.5" customHeight="1" x14ac:dyDescent="0.3">
      <c r="A153" s="1" t="s">
        <v>64</v>
      </c>
      <c r="B153" s="18" t="s">
        <v>515</v>
      </c>
      <c r="C153" s="18" t="s">
        <v>515</v>
      </c>
      <c r="D153" s="21" t="s">
        <v>172</v>
      </c>
      <c r="E153" s="18" t="s">
        <v>173</v>
      </c>
      <c r="F153" s="1"/>
      <c r="G153" s="18" t="s">
        <v>173</v>
      </c>
      <c r="H153" s="18" t="s">
        <v>172</v>
      </c>
      <c r="I153" s="89" t="s">
        <v>426</v>
      </c>
      <c r="J153" s="51">
        <v>2.34183669090271</v>
      </c>
      <c r="K153" s="76"/>
      <c r="L153" s="6">
        <v>2016</v>
      </c>
      <c r="M153" s="1">
        <v>2016</v>
      </c>
      <c r="N153" s="134"/>
      <c r="O153" s="36">
        <v>2015</v>
      </c>
      <c r="P153" s="66" t="s">
        <v>909</v>
      </c>
      <c r="Q153" s="66" t="s">
        <v>2</v>
      </c>
      <c r="R153" s="66" t="s">
        <v>119</v>
      </c>
      <c r="S153" s="66" t="s">
        <v>908</v>
      </c>
      <c r="T153" s="65" t="s">
        <v>907</v>
      </c>
      <c r="U153" s="28"/>
    </row>
    <row r="154" spans="1:21" s="23" customFormat="1" ht="13.5" customHeight="1" x14ac:dyDescent="0.3">
      <c r="A154" s="4" t="s">
        <v>65</v>
      </c>
      <c r="B154" s="17" t="s">
        <v>516</v>
      </c>
      <c r="C154" s="17" t="s">
        <v>516</v>
      </c>
      <c r="D154" s="20" t="s">
        <v>145</v>
      </c>
      <c r="E154" s="17" t="s">
        <v>168</v>
      </c>
      <c r="F154" s="4"/>
      <c r="G154" s="17" t="s">
        <v>168</v>
      </c>
      <c r="H154" s="17" t="s">
        <v>169</v>
      </c>
      <c r="I154" s="88" t="s">
        <v>427</v>
      </c>
      <c r="J154" s="52">
        <v>1.5</v>
      </c>
      <c r="K154" s="72"/>
      <c r="L154" s="101">
        <v>2019</v>
      </c>
      <c r="M154" s="4">
        <v>2019</v>
      </c>
      <c r="N154" s="133"/>
      <c r="O154" s="39">
        <v>2018</v>
      </c>
      <c r="P154" s="22" t="s">
        <v>1109</v>
      </c>
      <c r="Q154" s="22" t="s">
        <v>2</v>
      </c>
      <c r="R154" s="22" t="s">
        <v>1103</v>
      </c>
      <c r="S154" s="22" t="s">
        <v>1102</v>
      </c>
      <c r="T154" s="22" t="s">
        <v>1104</v>
      </c>
      <c r="U154" s="28"/>
    </row>
    <row r="155" spans="1:21" s="23" customFormat="1" ht="13.5" customHeight="1" x14ac:dyDescent="0.3">
      <c r="A155" s="1" t="s">
        <v>428</v>
      </c>
      <c r="B155" s="18" t="s">
        <v>516</v>
      </c>
      <c r="C155" s="18" t="s">
        <v>516</v>
      </c>
      <c r="D155" s="21" t="s">
        <v>145</v>
      </c>
      <c r="E155" s="18" t="s">
        <v>168</v>
      </c>
      <c r="F155" s="1"/>
      <c r="G155" s="18" t="s">
        <v>168</v>
      </c>
      <c r="H155" s="18" t="s">
        <v>169</v>
      </c>
      <c r="I155" s="89" t="s">
        <v>429</v>
      </c>
      <c r="J155" s="51">
        <v>2.3013338343039607</v>
      </c>
      <c r="K155" s="76" t="s">
        <v>598</v>
      </c>
      <c r="L155" s="102">
        <v>2011</v>
      </c>
      <c r="M155" s="1">
        <v>2011</v>
      </c>
      <c r="N155" s="134" t="s">
        <v>1155</v>
      </c>
      <c r="O155" s="38">
        <v>2011</v>
      </c>
      <c r="P155" s="66" t="s">
        <v>916</v>
      </c>
      <c r="Q155" s="66" t="s">
        <v>530</v>
      </c>
      <c r="R155" s="66" t="s">
        <v>910</v>
      </c>
      <c r="S155" s="66" t="s">
        <v>915</v>
      </c>
      <c r="T155" s="65" t="s">
        <v>911</v>
      </c>
      <c r="U155" s="28"/>
    </row>
    <row r="156" spans="1:21" s="23" customFormat="1" ht="13.5" customHeight="1" x14ac:dyDescent="0.3">
      <c r="A156" s="4" t="s">
        <v>430</v>
      </c>
      <c r="B156" s="17" t="s">
        <v>514</v>
      </c>
      <c r="C156" s="17" t="s">
        <v>159</v>
      </c>
      <c r="D156" s="20" t="s">
        <v>160</v>
      </c>
      <c r="E156" s="17" t="s">
        <v>197</v>
      </c>
      <c r="F156" s="4"/>
      <c r="G156" s="17" t="s">
        <v>197</v>
      </c>
      <c r="H156" s="17" t="s">
        <v>162</v>
      </c>
      <c r="I156" s="88" t="s">
        <v>431</v>
      </c>
      <c r="J156" s="52">
        <v>2.4</v>
      </c>
      <c r="K156" s="72" t="s">
        <v>598</v>
      </c>
      <c r="L156" s="101">
        <v>2015</v>
      </c>
      <c r="M156" s="4">
        <v>2015</v>
      </c>
      <c r="N156" s="133"/>
      <c r="O156" s="39">
        <v>2015</v>
      </c>
      <c r="P156" s="22" t="s">
        <v>918</v>
      </c>
      <c r="Q156" s="22" t="s">
        <v>530</v>
      </c>
      <c r="R156" s="22" t="s">
        <v>912</v>
      </c>
      <c r="S156" s="22" t="s">
        <v>917</v>
      </c>
      <c r="T156" s="22" t="s">
        <v>913</v>
      </c>
      <c r="U156" s="28"/>
    </row>
    <row r="157" spans="1:21" s="23" customFormat="1" ht="13.5" customHeight="1" x14ac:dyDescent="0.3">
      <c r="A157" s="1" t="s">
        <v>432</v>
      </c>
      <c r="B157" s="18" t="s">
        <v>514</v>
      </c>
      <c r="C157" s="18" t="s">
        <v>159</v>
      </c>
      <c r="D157" s="21" t="s">
        <v>160</v>
      </c>
      <c r="E157" s="18" t="s">
        <v>197</v>
      </c>
      <c r="F157" s="1"/>
      <c r="G157" s="18" t="s">
        <v>197</v>
      </c>
      <c r="H157" s="18" t="s">
        <v>162</v>
      </c>
      <c r="I157" s="89" t="s">
        <v>433</v>
      </c>
      <c r="J157" s="53" t="s">
        <v>521</v>
      </c>
      <c r="K157" s="73" t="s">
        <v>598</v>
      </c>
      <c r="L157" s="102">
        <v>2015</v>
      </c>
      <c r="M157" s="1">
        <v>2015</v>
      </c>
      <c r="N157" s="134"/>
      <c r="O157" s="38">
        <v>2015</v>
      </c>
      <c r="P157" s="66" t="s">
        <v>920</v>
      </c>
      <c r="Q157" s="66" t="s">
        <v>530</v>
      </c>
      <c r="R157" s="66" t="s">
        <v>914</v>
      </c>
      <c r="S157" s="66" t="s">
        <v>919</v>
      </c>
      <c r="T157" s="65"/>
      <c r="U157" s="28"/>
    </row>
    <row r="158" spans="1:21" s="23" customFormat="1" ht="13.5" customHeight="1" x14ac:dyDescent="0.3">
      <c r="A158" s="4" t="s">
        <v>66</v>
      </c>
      <c r="B158" s="17" t="s">
        <v>519</v>
      </c>
      <c r="C158" s="17" t="s">
        <v>149</v>
      </c>
      <c r="D158" s="20" t="s">
        <v>150</v>
      </c>
      <c r="E158" s="17" t="s">
        <v>187</v>
      </c>
      <c r="F158" s="4"/>
      <c r="G158" s="17" t="s">
        <v>187</v>
      </c>
      <c r="H158" s="17" t="s">
        <v>152</v>
      </c>
      <c r="I158" s="88" t="s">
        <v>434</v>
      </c>
      <c r="J158" s="54">
        <v>7.6335040000000021</v>
      </c>
      <c r="K158" s="74" t="s">
        <v>597</v>
      </c>
      <c r="L158" s="47" t="s">
        <v>90</v>
      </c>
      <c r="M158" s="4">
        <v>2015</v>
      </c>
      <c r="N158" s="133"/>
      <c r="O158" s="35">
        <v>2013</v>
      </c>
      <c r="P158" s="22" t="s">
        <v>923</v>
      </c>
      <c r="Q158" s="22" t="s">
        <v>4</v>
      </c>
      <c r="R158" s="22" t="s">
        <v>120</v>
      </c>
      <c r="S158" s="22" t="s">
        <v>922</v>
      </c>
      <c r="T158" s="67" t="s">
        <v>921</v>
      </c>
      <c r="U158" s="28"/>
    </row>
    <row r="159" spans="1:21" s="23" customFormat="1" ht="13.5" customHeight="1" x14ac:dyDescent="0.3">
      <c r="A159" s="1" t="s">
        <v>435</v>
      </c>
      <c r="B159" s="18" t="s">
        <v>516</v>
      </c>
      <c r="C159" s="18" t="s">
        <v>516</v>
      </c>
      <c r="D159" s="21" t="s">
        <v>145</v>
      </c>
      <c r="E159" s="18" t="s">
        <v>168</v>
      </c>
      <c r="F159" s="1"/>
      <c r="G159" s="18" t="s">
        <v>168</v>
      </c>
      <c r="H159" s="18" t="s">
        <v>169</v>
      </c>
      <c r="I159" s="89" t="s">
        <v>436</v>
      </c>
      <c r="J159" s="51"/>
      <c r="K159" s="76"/>
      <c r="L159" s="46"/>
      <c r="M159" s="1"/>
      <c r="N159" s="134"/>
      <c r="O159" s="36"/>
      <c r="P159" s="84"/>
      <c r="Q159" s="66"/>
      <c r="R159" s="66"/>
      <c r="S159" s="66"/>
      <c r="T159" s="66"/>
      <c r="U159" s="28"/>
    </row>
    <row r="160" spans="1:21" s="23" customFormat="1" ht="13.5" customHeight="1" x14ac:dyDescent="0.3">
      <c r="A160" s="4" t="s">
        <v>437</v>
      </c>
      <c r="B160" s="17" t="s">
        <v>519</v>
      </c>
      <c r="C160" s="17" t="s">
        <v>149</v>
      </c>
      <c r="D160" s="20" t="s">
        <v>150</v>
      </c>
      <c r="E160" s="17" t="s">
        <v>259</v>
      </c>
      <c r="F160" s="4"/>
      <c r="G160" s="17"/>
      <c r="H160" s="17" t="s">
        <v>169</v>
      </c>
      <c r="I160" s="88" t="s">
        <v>438</v>
      </c>
      <c r="J160" s="54">
        <v>89.272752999999994</v>
      </c>
      <c r="K160" s="74" t="s">
        <v>597</v>
      </c>
      <c r="L160" s="5">
        <v>2014</v>
      </c>
      <c r="M160" s="4">
        <v>2014</v>
      </c>
      <c r="N160" s="133"/>
      <c r="O160" s="35">
        <v>2013</v>
      </c>
      <c r="P160" s="22" t="s">
        <v>926</v>
      </c>
      <c r="Q160" s="22" t="s">
        <v>2</v>
      </c>
      <c r="R160" s="22" t="s">
        <v>439</v>
      </c>
      <c r="S160" s="22" t="s">
        <v>925</v>
      </c>
      <c r="T160" s="67" t="s">
        <v>924</v>
      </c>
      <c r="U160" s="28"/>
    </row>
    <row r="161" spans="1:21" s="23" customFormat="1" ht="13.5" customHeight="1" x14ac:dyDescent="0.3">
      <c r="A161" s="1" t="s">
        <v>67</v>
      </c>
      <c r="B161" s="18" t="s">
        <v>519</v>
      </c>
      <c r="C161" s="18" t="s">
        <v>191</v>
      </c>
      <c r="D161" s="21" t="s">
        <v>150</v>
      </c>
      <c r="E161" s="18" t="s">
        <v>192</v>
      </c>
      <c r="F161" s="1"/>
      <c r="G161" s="18" t="s">
        <v>192</v>
      </c>
      <c r="H161" s="18" t="s">
        <v>152</v>
      </c>
      <c r="I161" s="89" t="s">
        <v>440</v>
      </c>
      <c r="J161" s="51">
        <v>35.5</v>
      </c>
      <c r="K161" s="76" t="s">
        <v>597</v>
      </c>
      <c r="L161" s="46">
        <v>2019</v>
      </c>
      <c r="M161" s="1">
        <v>2019</v>
      </c>
      <c r="N161" s="134"/>
      <c r="O161" s="36">
        <v>2017</v>
      </c>
      <c r="P161" s="84" t="s">
        <v>1105</v>
      </c>
      <c r="Q161" s="66" t="s">
        <v>4</v>
      </c>
      <c r="R161" s="66" t="s">
        <v>1106</v>
      </c>
      <c r="S161" s="66" t="s">
        <v>1107</v>
      </c>
      <c r="T161" s="66" t="s">
        <v>1108</v>
      </c>
      <c r="U161" s="28"/>
    </row>
    <row r="162" spans="1:21" s="23" customFormat="1" ht="13.5" customHeight="1" x14ac:dyDescent="0.3">
      <c r="A162" s="4" t="s">
        <v>441</v>
      </c>
      <c r="B162" s="17" t="s">
        <v>513</v>
      </c>
      <c r="C162" s="17" t="s">
        <v>513</v>
      </c>
      <c r="D162" s="20" t="s">
        <v>145</v>
      </c>
      <c r="E162" s="17" t="s">
        <v>214</v>
      </c>
      <c r="F162" s="4"/>
      <c r="G162" s="17" t="s">
        <v>214</v>
      </c>
      <c r="H162" s="17" t="s">
        <v>215</v>
      </c>
      <c r="I162" s="88" t="s">
        <v>442</v>
      </c>
      <c r="J162" s="54">
        <v>17.04995875334501</v>
      </c>
      <c r="K162" s="74" t="s">
        <v>598</v>
      </c>
      <c r="L162" s="101">
        <v>2016</v>
      </c>
      <c r="M162" s="4">
        <v>2016</v>
      </c>
      <c r="N162" s="133"/>
      <c r="O162" s="39">
        <v>2016</v>
      </c>
      <c r="P162" s="22" t="s">
        <v>930</v>
      </c>
      <c r="Q162" s="22" t="s">
        <v>931</v>
      </c>
      <c r="R162" s="22" t="s">
        <v>927</v>
      </c>
      <c r="S162" s="22" t="s">
        <v>929</v>
      </c>
      <c r="T162" s="67" t="s">
        <v>928</v>
      </c>
      <c r="U162" s="28"/>
    </row>
    <row r="163" spans="1:21" s="23" customFormat="1" ht="13.5" customHeight="1" x14ac:dyDescent="0.3">
      <c r="A163" s="1" t="s">
        <v>443</v>
      </c>
      <c r="B163" s="18" t="s">
        <v>513</v>
      </c>
      <c r="C163" s="18" t="s">
        <v>513</v>
      </c>
      <c r="D163" s="21" t="s">
        <v>180</v>
      </c>
      <c r="E163" s="18" t="s">
        <v>279</v>
      </c>
      <c r="F163" s="1" t="s">
        <v>180</v>
      </c>
      <c r="G163" s="18" t="s">
        <v>279</v>
      </c>
      <c r="H163" s="18" t="s">
        <v>237</v>
      </c>
      <c r="I163" s="89" t="s">
        <v>444</v>
      </c>
      <c r="J163" s="53">
        <f>100-85.8</f>
        <v>14.200000000000003</v>
      </c>
      <c r="K163" s="73"/>
      <c r="L163" s="102">
        <v>2015</v>
      </c>
      <c r="M163" s="1">
        <v>2015</v>
      </c>
      <c r="N163" s="134"/>
      <c r="O163" s="38">
        <v>2013</v>
      </c>
      <c r="P163" s="66" t="s">
        <v>935</v>
      </c>
      <c r="Q163" s="66" t="s">
        <v>607</v>
      </c>
      <c r="R163" s="66" t="s">
        <v>932</v>
      </c>
      <c r="S163" s="66" t="s">
        <v>933</v>
      </c>
      <c r="T163" s="65" t="s">
        <v>934</v>
      </c>
      <c r="U163" s="28"/>
    </row>
    <row r="164" spans="1:21" s="23" customFormat="1" ht="13.5" customHeight="1" x14ac:dyDescent="0.3">
      <c r="A164" s="4" t="s">
        <v>68</v>
      </c>
      <c r="B164" s="17" t="s">
        <v>519</v>
      </c>
      <c r="C164" s="17" t="s">
        <v>191</v>
      </c>
      <c r="D164" s="20" t="s">
        <v>150</v>
      </c>
      <c r="E164" s="17" t="s">
        <v>192</v>
      </c>
      <c r="F164" s="4"/>
      <c r="G164" s="17" t="s">
        <v>192</v>
      </c>
      <c r="H164" s="17" t="s">
        <v>152</v>
      </c>
      <c r="I164" s="88" t="s">
        <v>445</v>
      </c>
      <c r="J164" s="54">
        <v>40.6</v>
      </c>
      <c r="K164" s="74" t="s">
        <v>597</v>
      </c>
      <c r="L164" s="101">
        <v>2017</v>
      </c>
      <c r="M164" s="4">
        <v>2017</v>
      </c>
      <c r="N164" s="133"/>
      <c r="O164" s="39">
        <v>2016</v>
      </c>
      <c r="P164" s="22" t="s">
        <v>1110</v>
      </c>
      <c r="Q164" s="22" t="s">
        <v>2</v>
      </c>
      <c r="R164" s="22" t="s">
        <v>1112</v>
      </c>
      <c r="S164" s="22" t="s">
        <v>1111</v>
      </c>
      <c r="T164" s="67" t="s">
        <v>1113</v>
      </c>
      <c r="U164" s="28"/>
    </row>
    <row r="165" spans="1:21" s="23" customFormat="1" ht="13.5" customHeight="1" x14ac:dyDescent="0.35">
      <c r="A165" s="13" t="s">
        <v>69</v>
      </c>
      <c r="B165" s="19" t="s">
        <v>515</v>
      </c>
      <c r="C165" s="19" t="s">
        <v>515</v>
      </c>
      <c r="D165" s="19" t="s">
        <v>172</v>
      </c>
      <c r="E165" s="19" t="s">
        <v>205</v>
      </c>
      <c r="F165" s="13"/>
      <c r="G165" s="19" t="s">
        <v>205</v>
      </c>
      <c r="H165" s="19" t="s">
        <v>172</v>
      </c>
      <c r="I165" s="90" t="s">
        <v>446</v>
      </c>
      <c r="J165" s="9">
        <v>7.035066999999998</v>
      </c>
      <c r="K165" s="77" t="s">
        <v>597</v>
      </c>
      <c r="L165" s="11">
        <v>2014</v>
      </c>
      <c r="M165" s="11">
        <v>2014</v>
      </c>
      <c r="N165" s="105"/>
      <c r="O165" s="41">
        <v>2013</v>
      </c>
      <c r="P165" s="33" t="s">
        <v>937</v>
      </c>
      <c r="Q165" s="10" t="s">
        <v>2</v>
      </c>
      <c r="R165" s="33" t="s">
        <v>121</v>
      </c>
      <c r="S165" s="33" t="s">
        <v>122</v>
      </c>
      <c r="T165" s="70" t="s">
        <v>936</v>
      </c>
      <c r="U165" s="28"/>
    </row>
    <row r="166" spans="1:21" s="23" customFormat="1" ht="13.5" customHeight="1" x14ac:dyDescent="0.3">
      <c r="A166" s="4" t="s">
        <v>447</v>
      </c>
      <c r="B166" s="17" t="s">
        <v>514</v>
      </c>
      <c r="C166" s="17" t="s">
        <v>165</v>
      </c>
      <c r="D166" s="20" t="s">
        <v>160</v>
      </c>
      <c r="E166" s="17" t="s">
        <v>161</v>
      </c>
      <c r="F166" s="4"/>
      <c r="G166" s="17" t="s">
        <v>161</v>
      </c>
      <c r="H166" s="17" t="s">
        <v>162</v>
      </c>
      <c r="I166" s="88" t="s">
        <v>448</v>
      </c>
      <c r="J166" s="52">
        <v>1.7</v>
      </c>
      <c r="K166" s="72" t="s">
        <v>598</v>
      </c>
      <c r="L166" s="101">
        <v>2015</v>
      </c>
      <c r="M166" s="4">
        <v>2015</v>
      </c>
      <c r="N166" s="133"/>
      <c r="O166" s="39">
        <v>2015</v>
      </c>
      <c r="P166" s="22" t="s">
        <v>941</v>
      </c>
      <c r="Q166" s="22" t="s">
        <v>530</v>
      </c>
      <c r="R166" s="22" t="s">
        <v>938</v>
      </c>
      <c r="S166" s="22" t="s">
        <v>940</v>
      </c>
      <c r="T166" s="67" t="s">
        <v>939</v>
      </c>
      <c r="U166" s="28"/>
    </row>
    <row r="167" spans="1:21" s="23" customFormat="1" ht="13.5" customHeight="1" x14ac:dyDescent="0.35">
      <c r="A167" s="1" t="s">
        <v>449</v>
      </c>
      <c r="B167" s="18" t="s">
        <v>519</v>
      </c>
      <c r="C167" s="18" t="s">
        <v>149</v>
      </c>
      <c r="D167" s="21" t="s">
        <v>150</v>
      </c>
      <c r="E167" s="18" t="s">
        <v>187</v>
      </c>
      <c r="F167" s="1"/>
      <c r="G167" s="18" t="s">
        <v>187</v>
      </c>
      <c r="H167" s="18" t="s">
        <v>152</v>
      </c>
      <c r="I167" s="89" t="s">
        <v>450</v>
      </c>
      <c r="J167" s="51">
        <v>95.5</v>
      </c>
      <c r="K167" s="76"/>
      <c r="L167" s="46">
        <v>2006</v>
      </c>
      <c r="M167" s="1">
        <v>2006</v>
      </c>
      <c r="N167" s="134" t="s">
        <v>1155</v>
      </c>
      <c r="O167" s="36">
        <v>2005</v>
      </c>
      <c r="P167" s="33" t="s">
        <v>944</v>
      </c>
      <c r="Q167" s="66" t="s">
        <v>2</v>
      </c>
      <c r="R167" s="33" t="s">
        <v>92</v>
      </c>
      <c r="S167" s="33" t="s">
        <v>943</v>
      </c>
      <c r="T167" s="70" t="s">
        <v>942</v>
      </c>
      <c r="U167" s="28"/>
    </row>
    <row r="168" spans="1:21" s="23" customFormat="1" ht="13.5" customHeight="1" x14ac:dyDescent="0.3">
      <c r="A168" s="4" t="s">
        <v>70</v>
      </c>
      <c r="B168" s="17" t="s">
        <v>514</v>
      </c>
      <c r="C168" s="17" t="s">
        <v>159</v>
      </c>
      <c r="D168" s="20" t="s">
        <v>160</v>
      </c>
      <c r="E168" s="17" t="s">
        <v>161</v>
      </c>
      <c r="F168" s="4"/>
      <c r="G168" s="17" t="s">
        <v>161</v>
      </c>
      <c r="H168" s="17" t="s">
        <v>162</v>
      </c>
      <c r="I168" s="88" t="s">
        <v>451</v>
      </c>
      <c r="J168" s="54">
        <v>0</v>
      </c>
      <c r="K168" s="74" t="s">
        <v>597</v>
      </c>
      <c r="L168" s="5">
        <v>2019</v>
      </c>
      <c r="M168" s="4">
        <v>2019</v>
      </c>
      <c r="N168" s="133"/>
      <c r="O168" s="35">
        <v>2018</v>
      </c>
      <c r="P168" s="22" t="s">
        <v>1114</v>
      </c>
      <c r="Q168" s="22" t="s">
        <v>2</v>
      </c>
      <c r="R168" s="22" t="s">
        <v>123</v>
      </c>
      <c r="S168" s="22" t="s">
        <v>1115</v>
      </c>
      <c r="T168" s="67" t="s">
        <v>1045</v>
      </c>
      <c r="U168" s="28"/>
    </row>
    <row r="169" spans="1:21" s="23" customFormat="1" ht="13.5" customHeight="1" x14ac:dyDescent="0.3">
      <c r="A169" s="1" t="s">
        <v>452</v>
      </c>
      <c r="B169" s="18" t="s">
        <v>519</v>
      </c>
      <c r="C169" s="18" t="s">
        <v>149</v>
      </c>
      <c r="D169" s="21" t="s">
        <v>150</v>
      </c>
      <c r="E169" s="18" t="s">
        <v>187</v>
      </c>
      <c r="F169" s="1"/>
      <c r="G169" s="18" t="s">
        <v>187</v>
      </c>
      <c r="H169" s="18" t="s">
        <v>152</v>
      </c>
      <c r="I169" s="89" t="s">
        <v>453</v>
      </c>
      <c r="J169" s="51"/>
      <c r="K169" s="76"/>
      <c r="L169" s="46"/>
      <c r="M169" s="1"/>
      <c r="N169" s="134"/>
      <c r="O169" s="36"/>
      <c r="P169" s="33"/>
      <c r="Q169" s="66"/>
      <c r="R169" s="33"/>
      <c r="S169" s="33" t="s">
        <v>1122</v>
      </c>
      <c r="T169" s="66"/>
      <c r="U169" s="28"/>
    </row>
    <row r="170" spans="1:21" s="23" customFormat="1" ht="13.5" customHeight="1" x14ac:dyDescent="0.3">
      <c r="A170" s="4" t="s">
        <v>71</v>
      </c>
      <c r="B170" s="17" t="s">
        <v>519</v>
      </c>
      <c r="C170" s="17" t="s">
        <v>191</v>
      </c>
      <c r="D170" s="20" t="s">
        <v>150</v>
      </c>
      <c r="E170" s="17" t="s">
        <v>151</v>
      </c>
      <c r="F170" s="4"/>
      <c r="G170" s="17" t="s">
        <v>151</v>
      </c>
      <c r="H170" s="17" t="s">
        <v>152</v>
      </c>
      <c r="I170" s="88" t="s">
        <v>454</v>
      </c>
      <c r="J170" s="54">
        <v>2.9</v>
      </c>
      <c r="K170" s="74" t="s">
        <v>597</v>
      </c>
      <c r="L170" s="5">
        <v>2019</v>
      </c>
      <c r="M170" s="4">
        <v>2019</v>
      </c>
      <c r="N170" s="133"/>
      <c r="O170" s="35">
        <v>2018</v>
      </c>
      <c r="P170" s="22" t="s">
        <v>1116</v>
      </c>
      <c r="Q170" s="22" t="s">
        <v>2</v>
      </c>
      <c r="R170" s="22" t="s">
        <v>1117</v>
      </c>
      <c r="S170" s="22" t="s">
        <v>1118</v>
      </c>
      <c r="T170" s="67" t="s">
        <v>1045</v>
      </c>
      <c r="U170" s="28"/>
    </row>
    <row r="171" spans="1:21" s="23" customFormat="1" ht="13.5" customHeight="1" x14ac:dyDescent="0.3">
      <c r="A171" s="1" t="s">
        <v>72</v>
      </c>
      <c r="B171" s="18" t="s">
        <v>515</v>
      </c>
      <c r="C171" s="18" t="s">
        <v>515</v>
      </c>
      <c r="D171" s="21" t="s">
        <v>172</v>
      </c>
      <c r="E171" s="18" t="s">
        <v>173</v>
      </c>
      <c r="F171" s="1"/>
      <c r="G171" s="18" t="s">
        <v>173</v>
      </c>
      <c r="H171" s="18" t="s">
        <v>172</v>
      </c>
      <c r="I171" s="89" t="s">
        <v>455</v>
      </c>
      <c r="J171" s="51">
        <v>15.7</v>
      </c>
      <c r="K171" s="76" t="s">
        <v>597</v>
      </c>
      <c r="L171" s="46">
        <v>2018</v>
      </c>
      <c r="M171" s="1">
        <v>2018</v>
      </c>
      <c r="N171" s="134"/>
      <c r="O171" s="36">
        <v>2017</v>
      </c>
      <c r="P171" s="33" t="s">
        <v>1119</v>
      </c>
      <c r="Q171" s="66" t="s">
        <v>2</v>
      </c>
      <c r="R171" s="33" t="s">
        <v>1121</v>
      </c>
      <c r="S171" s="33" t="s">
        <v>1120</v>
      </c>
      <c r="T171" s="66" t="s">
        <v>1045</v>
      </c>
      <c r="U171" s="28"/>
    </row>
    <row r="172" spans="1:21" s="23" customFormat="1" ht="13.5" customHeight="1" x14ac:dyDescent="0.3">
      <c r="A172" s="4" t="s">
        <v>456</v>
      </c>
      <c r="B172" s="17" t="s">
        <v>514</v>
      </c>
      <c r="C172" s="17" t="s">
        <v>165</v>
      </c>
      <c r="D172" s="20" t="s">
        <v>160</v>
      </c>
      <c r="E172" s="17" t="s">
        <v>197</v>
      </c>
      <c r="F172" s="4"/>
      <c r="G172" s="17" t="s">
        <v>197</v>
      </c>
      <c r="H172" s="17" t="s">
        <v>162</v>
      </c>
      <c r="I172" s="88" t="s">
        <v>457</v>
      </c>
      <c r="J172" s="54">
        <v>2.4012638230647667</v>
      </c>
      <c r="K172" s="74" t="s">
        <v>598</v>
      </c>
      <c r="L172" s="5">
        <v>2015</v>
      </c>
      <c r="M172" s="4">
        <v>2015</v>
      </c>
      <c r="N172" s="133"/>
      <c r="O172" s="39">
        <v>2015</v>
      </c>
      <c r="P172" s="22" t="s">
        <v>952</v>
      </c>
      <c r="Q172" s="22" t="s">
        <v>530</v>
      </c>
      <c r="R172" s="22" t="s">
        <v>945</v>
      </c>
      <c r="S172" s="22" t="s">
        <v>951</v>
      </c>
      <c r="T172" s="67" t="s">
        <v>946</v>
      </c>
      <c r="U172" s="28"/>
    </row>
    <row r="173" spans="1:21" s="23" customFormat="1" ht="13.5" customHeight="1" x14ac:dyDescent="0.3">
      <c r="A173" s="1" t="s">
        <v>458</v>
      </c>
      <c r="B173" s="18" t="s">
        <v>514</v>
      </c>
      <c r="C173" s="18" t="s">
        <v>165</v>
      </c>
      <c r="D173" s="21" t="s">
        <v>160</v>
      </c>
      <c r="E173" s="18" t="s">
        <v>161</v>
      </c>
      <c r="F173" s="1"/>
      <c r="G173" s="18" t="s">
        <v>161</v>
      </c>
      <c r="H173" s="18" t="s">
        <v>162</v>
      </c>
      <c r="I173" s="89" t="s">
        <v>459</v>
      </c>
      <c r="J173" s="51">
        <v>3.8635942994632586</v>
      </c>
      <c r="K173" s="76" t="s">
        <v>598</v>
      </c>
      <c r="L173" s="6">
        <v>2013</v>
      </c>
      <c r="M173" s="1">
        <v>2013</v>
      </c>
      <c r="N173" s="134" t="s">
        <v>1155</v>
      </c>
      <c r="O173" s="38">
        <v>2013</v>
      </c>
      <c r="P173" s="33" t="s">
        <v>954</v>
      </c>
      <c r="Q173" s="66" t="s">
        <v>530</v>
      </c>
      <c r="R173" s="33" t="s">
        <v>947</v>
      </c>
      <c r="S173" s="33" t="s">
        <v>953</v>
      </c>
      <c r="T173" s="66" t="s">
        <v>948</v>
      </c>
      <c r="U173" s="28"/>
    </row>
    <row r="174" spans="1:21" s="23" customFormat="1" ht="13.5" customHeight="1" x14ac:dyDescent="0.3">
      <c r="A174" s="4" t="s">
        <v>460</v>
      </c>
      <c r="B174" s="17" t="s">
        <v>514</v>
      </c>
      <c r="C174" s="17" t="s">
        <v>165</v>
      </c>
      <c r="D174" s="20" t="s">
        <v>160</v>
      </c>
      <c r="E174" s="17" t="s">
        <v>256</v>
      </c>
      <c r="F174" s="4"/>
      <c r="G174" s="17" t="s">
        <v>256</v>
      </c>
      <c r="H174" s="17" t="s">
        <v>162</v>
      </c>
      <c r="I174" s="88" t="s">
        <v>461</v>
      </c>
      <c r="J174" s="54">
        <v>5.0906555090655559</v>
      </c>
      <c r="K174" s="74" t="s">
        <v>598</v>
      </c>
      <c r="L174" s="5">
        <v>2012</v>
      </c>
      <c r="M174" s="4">
        <v>2012</v>
      </c>
      <c r="N174" s="133" t="s">
        <v>1155</v>
      </c>
      <c r="O174" s="39">
        <v>2012</v>
      </c>
      <c r="P174" s="22" t="s">
        <v>956</v>
      </c>
      <c r="Q174" s="22" t="s">
        <v>530</v>
      </c>
      <c r="R174" s="22" t="s">
        <v>949</v>
      </c>
      <c r="S174" s="22" t="s">
        <v>955</v>
      </c>
      <c r="T174" s="67" t="s">
        <v>950</v>
      </c>
      <c r="U174" s="28"/>
    </row>
    <row r="175" spans="1:21" s="23" customFormat="1" ht="13.5" customHeight="1" x14ac:dyDescent="0.3">
      <c r="A175" s="1" t="s">
        <v>73</v>
      </c>
      <c r="B175" s="18" t="s">
        <v>519</v>
      </c>
      <c r="C175" s="18" t="s">
        <v>149</v>
      </c>
      <c r="D175" s="21" t="s">
        <v>150</v>
      </c>
      <c r="E175" s="18" t="s">
        <v>219</v>
      </c>
      <c r="F175" s="1"/>
      <c r="G175" s="18" t="s">
        <v>219</v>
      </c>
      <c r="H175" s="18" t="s">
        <v>152</v>
      </c>
      <c r="I175" s="89" t="s">
        <v>462</v>
      </c>
      <c r="J175" s="51">
        <v>8.7791950000000014</v>
      </c>
      <c r="K175" s="76" t="s">
        <v>597</v>
      </c>
      <c r="L175" s="6">
        <v>2014</v>
      </c>
      <c r="M175" s="1">
        <v>2014</v>
      </c>
      <c r="N175" s="134"/>
      <c r="O175" s="36">
        <v>2013</v>
      </c>
      <c r="P175" s="66" t="s">
        <v>959</v>
      </c>
      <c r="Q175" s="66" t="s">
        <v>2</v>
      </c>
      <c r="R175" s="66" t="s">
        <v>124</v>
      </c>
      <c r="S175" s="66" t="s">
        <v>958</v>
      </c>
      <c r="T175" s="65" t="s">
        <v>957</v>
      </c>
      <c r="U175" s="28"/>
    </row>
    <row r="176" spans="1:21" s="23" customFormat="1" ht="13.5" customHeight="1" x14ac:dyDescent="0.3">
      <c r="A176" s="4" t="s">
        <v>463</v>
      </c>
      <c r="B176" s="17" t="s">
        <v>519</v>
      </c>
      <c r="C176" s="17" t="s">
        <v>149</v>
      </c>
      <c r="D176" s="20" t="s">
        <v>150</v>
      </c>
      <c r="E176" s="17" t="s">
        <v>187</v>
      </c>
      <c r="F176" s="4"/>
      <c r="G176" s="17" t="s">
        <v>187</v>
      </c>
      <c r="H176" s="17" t="s">
        <v>152</v>
      </c>
      <c r="I176" s="88" t="s">
        <v>464</v>
      </c>
      <c r="J176" s="52" t="s">
        <v>521</v>
      </c>
      <c r="K176" s="72" t="s">
        <v>598</v>
      </c>
      <c r="L176" s="101">
        <v>2013</v>
      </c>
      <c r="M176" s="4">
        <v>2013</v>
      </c>
      <c r="N176" s="133" t="s">
        <v>1155</v>
      </c>
      <c r="O176" s="39">
        <v>2013</v>
      </c>
      <c r="P176" s="22" t="s">
        <v>962</v>
      </c>
      <c r="Q176" s="22" t="s">
        <v>530</v>
      </c>
      <c r="R176" s="22" t="s">
        <v>960</v>
      </c>
      <c r="S176" s="22" t="s">
        <v>961</v>
      </c>
      <c r="T176" s="67"/>
      <c r="U176" s="28"/>
    </row>
    <row r="177" spans="1:21" s="23" customFormat="1" ht="13.5" customHeight="1" x14ac:dyDescent="0.3">
      <c r="A177" s="1" t="s">
        <v>465</v>
      </c>
      <c r="B177" s="18" t="s">
        <v>516</v>
      </c>
      <c r="C177" s="18" t="s">
        <v>516</v>
      </c>
      <c r="D177" s="21" t="s">
        <v>145</v>
      </c>
      <c r="E177" s="18" t="s">
        <v>168</v>
      </c>
      <c r="F177" s="1"/>
      <c r="G177" s="18" t="s">
        <v>168</v>
      </c>
      <c r="H177" s="18" t="s">
        <v>169</v>
      </c>
      <c r="I177" s="89" t="s">
        <v>466</v>
      </c>
      <c r="J177" s="51">
        <v>52.1</v>
      </c>
      <c r="K177" s="76"/>
      <c r="L177" s="46">
        <v>2006</v>
      </c>
      <c r="M177" s="1">
        <v>2006</v>
      </c>
      <c r="N177" s="134" t="s">
        <v>1155</v>
      </c>
      <c r="O177" s="36">
        <v>2005</v>
      </c>
      <c r="P177" s="66" t="s">
        <v>966</v>
      </c>
      <c r="Q177" s="66" t="s">
        <v>2</v>
      </c>
      <c r="R177" s="66" t="s">
        <v>963</v>
      </c>
      <c r="S177" s="66" t="s">
        <v>965</v>
      </c>
      <c r="T177" s="65" t="s">
        <v>964</v>
      </c>
      <c r="U177" s="28"/>
    </row>
    <row r="178" spans="1:21" s="23" customFormat="1" ht="13.5" customHeight="1" x14ac:dyDescent="0.3">
      <c r="A178" s="4" t="s">
        <v>467</v>
      </c>
      <c r="B178" s="17" t="s">
        <v>515</v>
      </c>
      <c r="C178" s="17" t="s">
        <v>515</v>
      </c>
      <c r="D178" s="20"/>
      <c r="E178" s="17"/>
      <c r="F178" s="4"/>
      <c r="G178" s="17"/>
      <c r="H178" s="17" t="s">
        <v>157</v>
      </c>
      <c r="I178" s="88" t="s">
        <v>468</v>
      </c>
      <c r="J178" s="54"/>
      <c r="K178" s="74"/>
      <c r="L178" s="47"/>
      <c r="M178" s="4"/>
      <c r="N178" s="133"/>
      <c r="O178" s="35"/>
      <c r="P178" s="83"/>
      <c r="Q178" s="22"/>
      <c r="R178" s="22"/>
      <c r="S178" s="22"/>
      <c r="T178" s="22"/>
      <c r="U178" s="28"/>
    </row>
    <row r="179" spans="1:21" s="23" customFormat="1" ht="13.5" customHeight="1" x14ac:dyDescent="0.3">
      <c r="A179" s="1" t="s">
        <v>469</v>
      </c>
      <c r="B179" s="18" t="s">
        <v>519</v>
      </c>
      <c r="C179" s="18" t="s">
        <v>191</v>
      </c>
      <c r="D179" s="21" t="s">
        <v>150</v>
      </c>
      <c r="E179" s="18" t="s">
        <v>151</v>
      </c>
      <c r="F179" s="1"/>
      <c r="G179" s="18" t="s">
        <v>151</v>
      </c>
      <c r="H179" s="18" t="s">
        <v>152</v>
      </c>
      <c r="I179" s="89" t="s">
        <v>470</v>
      </c>
      <c r="J179" s="51">
        <v>87.809854000000001</v>
      </c>
      <c r="K179" s="76" t="s">
        <v>597</v>
      </c>
      <c r="L179" s="46" t="s">
        <v>90</v>
      </c>
      <c r="M179" s="1">
        <v>2015</v>
      </c>
      <c r="N179" s="134"/>
      <c r="O179" s="36">
        <v>2013</v>
      </c>
      <c r="P179" s="66" t="s">
        <v>969</v>
      </c>
      <c r="Q179" s="66" t="s">
        <v>4</v>
      </c>
      <c r="R179" s="66" t="s">
        <v>471</v>
      </c>
      <c r="S179" s="66" t="s">
        <v>968</v>
      </c>
      <c r="T179" s="65" t="s">
        <v>967</v>
      </c>
      <c r="U179" s="28"/>
    </row>
    <row r="180" spans="1:21" s="23" customFormat="1" ht="13.5" customHeight="1" x14ac:dyDescent="0.3">
      <c r="A180" s="4" t="s">
        <v>74</v>
      </c>
      <c r="B180" s="17" t="s">
        <v>519</v>
      </c>
      <c r="C180" s="17" t="s">
        <v>191</v>
      </c>
      <c r="D180" s="20" t="s">
        <v>150</v>
      </c>
      <c r="E180" s="17" t="s">
        <v>192</v>
      </c>
      <c r="F180" s="4"/>
      <c r="G180" s="17" t="s">
        <v>192</v>
      </c>
      <c r="H180" s="17" t="s">
        <v>152</v>
      </c>
      <c r="I180" s="88" t="s">
        <v>472</v>
      </c>
      <c r="J180" s="54">
        <v>30</v>
      </c>
      <c r="K180" s="74" t="s">
        <v>597</v>
      </c>
      <c r="L180" s="47">
        <v>2017</v>
      </c>
      <c r="M180" s="4">
        <v>2017</v>
      </c>
      <c r="N180" s="133"/>
      <c r="O180" s="35">
        <v>2016</v>
      </c>
      <c r="P180" s="83" t="s">
        <v>1125</v>
      </c>
      <c r="Q180" s="22" t="s">
        <v>2</v>
      </c>
      <c r="R180" s="22" t="s">
        <v>1124</v>
      </c>
      <c r="S180" s="22" t="s">
        <v>1123</v>
      </c>
      <c r="T180" s="22" t="s">
        <v>1045</v>
      </c>
      <c r="U180" s="28"/>
    </row>
    <row r="181" spans="1:21" s="23" customFormat="1" ht="13.5" customHeight="1" x14ac:dyDescent="0.3">
      <c r="A181" s="1" t="s">
        <v>75</v>
      </c>
      <c r="B181" s="18" t="s">
        <v>513</v>
      </c>
      <c r="C181" s="18" t="s">
        <v>513</v>
      </c>
      <c r="D181" s="21" t="s">
        <v>145</v>
      </c>
      <c r="E181" s="18" t="s">
        <v>214</v>
      </c>
      <c r="F181" s="1"/>
      <c r="G181" s="18" t="s">
        <v>214</v>
      </c>
      <c r="H181" s="18" t="s">
        <v>215</v>
      </c>
      <c r="I181" s="89" t="s">
        <v>473</v>
      </c>
      <c r="J181" s="51">
        <v>0.9</v>
      </c>
      <c r="K181" s="76" t="s">
        <v>597</v>
      </c>
      <c r="L181" s="46">
        <v>2019</v>
      </c>
      <c r="M181" s="1">
        <v>2019</v>
      </c>
      <c r="N181" s="134"/>
      <c r="O181" s="36">
        <v>2018</v>
      </c>
      <c r="P181" s="66" t="s">
        <v>1126</v>
      </c>
      <c r="Q181" s="66" t="s">
        <v>2</v>
      </c>
      <c r="R181" s="66" t="s">
        <v>1127</v>
      </c>
      <c r="S181" s="66" t="s">
        <v>1128</v>
      </c>
      <c r="T181" s="65" t="s">
        <v>1045</v>
      </c>
      <c r="U181" s="28"/>
    </row>
    <row r="182" spans="1:21" s="23" customFormat="1" ht="13.5" customHeight="1" x14ac:dyDescent="0.3">
      <c r="A182" s="4" t="s">
        <v>76</v>
      </c>
      <c r="B182" s="17" t="s">
        <v>514</v>
      </c>
      <c r="C182" s="17" t="s">
        <v>159</v>
      </c>
      <c r="D182" s="20" t="s">
        <v>145</v>
      </c>
      <c r="E182" s="17" t="s">
        <v>330</v>
      </c>
      <c r="F182" s="4"/>
      <c r="G182" s="17" t="s">
        <v>330</v>
      </c>
      <c r="H182" s="17" t="s">
        <v>147</v>
      </c>
      <c r="I182" s="88" t="s">
        <v>474</v>
      </c>
      <c r="J182" s="54">
        <v>8.5</v>
      </c>
      <c r="K182" s="74"/>
      <c r="L182" s="5">
        <v>2017</v>
      </c>
      <c r="M182" s="4">
        <v>2017</v>
      </c>
      <c r="N182" s="133"/>
      <c r="O182" s="35">
        <v>2015</v>
      </c>
      <c r="P182" s="22" t="s">
        <v>973</v>
      </c>
      <c r="Q182" s="22" t="s">
        <v>4</v>
      </c>
      <c r="R182" s="22" t="s">
        <v>971</v>
      </c>
      <c r="S182" s="22" t="s">
        <v>972</v>
      </c>
      <c r="T182" s="67" t="s">
        <v>970</v>
      </c>
      <c r="U182" s="28"/>
    </row>
    <row r="183" spans="1:21" s="23" customFormat="1" ht="13.5" customHeight="1" x14ac:dyDescent="0.3">
      <c r="A183" s="1" t="s">
        <v>475</v>
      </c>
      <c r="B183" s="18" t="s">
        <v>513</v>
      </c>
      <c r="C183" s="18" t="s">
        <v>513</v>
      </c>
      <c r="D183" s="21"/>
      <c r="E183" s="18"/>
      <c r="F183" s="1"/>
      <c r="G183" s="18"/>
      <c r="H183" s="18" t="s">
        <v>157</v>
      </c>
      <c r="I183" s="89" t="s">
        <v>476</v>
      </c>
      <c r="J183" s="51"/>
      <c r="K183" s="76"/>
      <c r="L183" s="46"/>
      <c r="M183" s="1"/>
      <c r="N183" s="134"/>
      <c r="O183" s="36"/>
      <c r="P183" s="84"/>
      <c r="Q183" s="66"/>
      <c r="R183" s="66"/>
      <c r="S183" s="66"/>
      <c r="T183" s="66"/>
      <c r="U183" s="28"/>
    </row>
    <row r="184" spans="1:21" s="23" customFormat="1" ht="13.5" customHeight="1" x14ac:dyDescent="0.3">
      <c r="A184" s="4" t="s">
        <v>77</v>
      </c>
      <c r="B184" s="17" t="s">
        <v>514</v>
      </c>
      <c r="C184" s="17" t="s">
        <v>159</v>
      </c>
      <c r="D184" s="20" t="s">
        <v>145</v>
      </c>
      <c r="E184" s="17" t="s">
        <v>330</v>
      </c>
      <c r="F184" s="4"/>
      <c r="G184" s="17" t="s">
        <v>330</v>
      </c>
      <c r="H184" s="17" t="s">
        <v>147</v>
      </c>
      <c r="I184" s="88" t="s">
        <v>477</v>
      </c>
      <c r="J184" s="54">
        <v>0.70758800000000122</v>
      </c>
      <c r="K184" s="74" t="s">
        <v>597</v>
      </c>
      <c r="L184" s="5">
        <v>2019</v>
      </c>
      <c r="M184" s="4">
        <v>2019</v>
      </c>
      <c r="N184" s="133"/>
      <c r="O184" s="35">
        <v>2018</v>
      </c>
      <c r="P184" s="22" t="s">
        <v>1129</v>
      </c>
      <c r="Q184" s="22" t="s">
        <v>2</v>
      </c>
      <c r="R184" s="22" t="s">
        <v>1130</v>
      </c>
      <c r="S184" s="22" t="s">
        <v>1131</v>
      </c>
      <c r="T184" s="67" t="s">
        <v>1045</v>
      </c>
      <c r="U184" s="28"/>
    </row>
    <row r="185" spans="1:21" s="23" customFormat="1" ht="13.5" customHeight="1" x14ac:dyDescent="0.3">
      <c r="A185" s="13" t="s">
        <v>478</v>
      </c>
      <c r="B185" s="19" t="s">
        <v>513</v>
      </c>
      <c r="C185" s="19" t="s">
        <v>513</v>
      </c>
      <c r="D185" s="19" t="s">
        <v>145</v>
      </c>
      <c r="E185" s="19" t="s">
        <v>214</v>
      </c>
      <c r="F185" s="13"/>
      <c r="G185" s="19" t="s">
        <v>214</v>
      </c>
      <c r="H185" s="19" t="s">
        <v>215</v>
      </c>
      <c r="I185" s="90" t="s">
        <v>479</v>
      </c>
      <c r="J185" s="55">
        <v>47.3</v>
      </c>
      <c r="K185" s="78"/>
      <c r="L185" s="49">
        <v>2016</v>
      </c>
      <c r="M185" s="15">
        <v>2016</v>
      </c>
      <c r="N185" s="135"/>
      <c r="O185" s="42">
        <v>2014</v>
      </c>
      <c r="P185" s="66" t="s">
        <v>977</v>
      </c>
      <c r="Q185" s="66" t="s">
        <v>4</v>
      </c>
      <c r="R185" s="66" t="s">
        <v>976</v>
      </c>
      <c r="S185" s="66" t="s">
        <v>975</v>
      </c>
      <c r="T185" s="65" t="s">
        <v>974</v>
      </c>
      <c r="U185" s="28"/>
    </row>
    <row r="186" spans="1:21" s="23" customFormat="1" ht="13.5" customHeight="1" x14ac:dyDescent="0.3">
      <c r="A186" s="4" t="s">
        <v>480</v>
      </c>
      <c r="B186" s="17" t="s">
        <v>513</v>
      </c>
      <c r="C186" s="17" t="s">
        <v>513</v>
      </c>
      <c r="D186" s="20" t="s">
        <v>180</v>
      </c>
      <c r="E186" s="17" t="s">
        <v>236</v>
      </c>
      <c r="F186" s="4" t="s">
        <v>180</v>
      </c>
      <c r="G186" s="17" t="s">
        <v>236</v>
      </c>
      <c r="H186" s="17" t="s">
        <v>237</v>
      </c>
      <c r="I186" s="88" t="s">
        <v>481</v>
      </c>
      <c r="J186" s="54">
        <v>5.9000000000000057</v>
      </c>
      <c r="K186" s="74"/>
      <c r="L186" s="47">
        <v>2012</v>
      </c>
      <c r="M186" s="4">
        <v>2012</v>
      </c>
      <c r="N186" s="133" t="s">
        <v>1155</v>
      </c>
      <c r="O186" s="35">
        <v>2010</v>
      </c>
      <c r="P186" s="22" t="s">
        <v>1029</v>
      </c>
      <c r="Q186" s="22" t="s">
        <v>607</v>
      </c>
      <c r="R186" s="22" t="s">
        <v>1026</v>
      </c>
      <c r="S186" s="22" t="s">
        <v>1027</v>
      </c>
      <c r="T186" s="67" t="s">
        <v>1028</v>
      </c>
      <c r="U186" s="28"/>
    </row>
    <row r="187" spans="1:21" s="23" customFormat="1" ht="13.5" customHeight="1" x14ac:dyDescent="0.3">
      <c r="A187" s="1" t="s">
        <v>78</v>
      </c>
      <c r="B187" s="18" t="s">
        <v>515</v>
      </c>
      <c r="C187" s="18" t="s">
        <v>515</v>
      </c>
      <c r="D187" s="21" t="s">
        <v>172</v>
      </c>
      <c r="E187" s="18" t="s">
        <v>177</v>
      </c>
      <c r="F187" s="1"/>
      <c r="G187" s="18" t="s">
        <v>177</v>
      </c>
      <c r="H187" s="18" t="s">
        <v>172</v>
      </c>
      <c r="I187" s="89" t="s">
        <v>482</v>
      </c>
      <c r="J187" s="51">
        <v>18.884928716904284</v>
      </c>
      <c r="K187" s="76" t="s">
        <v>598</v>
      </c>
      <c r="L187" s="102">
        <v>2013</v>
      </c>
      <c r="M187" s="1">
        <v>2013</v>
      </c>
      <c r="N187" s="134" t="s">
        <v>1155</v>
      </c>
      <c r="O187" s="38">
        <v>2013</v>
      </c>
      <c r="P187" s="66" t="s">
        <v>980</v>
      </c>
      <c r="Q187" s="66" t="s">
        <v>530</v>
      </c>
      <c r="R187" s="66" t="s">
        <v>978</v>
      </c>
      <c r="S187" s="66" t="s">
        <v>979</v>
      </c>
      <c r="T187" s="66"/>
      <c r="U187" s="28"/>
    </row>
    <row r="188" spans="1:21" s="23" customFormat="1" ht="13.5" customHeight="1" x14ac:dyDescent="0.3">
      <c r="A188" s="4" t="s">
        <v>79</v>
      </c>
      <c r="B188" s="17" t="s">
        <v>516</v>
      </c>
      <c r="C188" s="17" t="s">
        <v>516</v>
      </c>
      <c r="D188" s="20" t="s">
        <v>150</v>
      </c>
      <c r="E188" s="17" t="s">
        <v>259</v>
      </c>
      <c r="F188" s="4"/>
      <c r="G188" s="17" t="s">
        <v>259</v>
      </c>
      <c r="H188" s="17" t="s">
        <v>169</v>
      </c>
      <c r="I188" s="88" t="s">
        <v>483</v>
      </c>
      <c r="J188" s="54">
        <v>2.4</v>
      </c>
      <c r="K188" s="74" t="s">
        <v>597</v>
      </c>
      <c r="L188" s="47">
        <v>2018</v>
      </c>
      <c r="M188" s="4">
        <v>2018</v>
      </c>
      <c r="N188" s="133"/>
      <c r="O188" s="35">
        <v>2017</v>
      </c>
      <c r="P188" s="22" t="s">
        <v>1136</v>
      </c>
      <c r="Q188" s="22" t="s">
        <v>2</v>
      </c>
      <c r="R188" s="22" t="s">
        <v>1137</v>
      </c>
      <c r="S188" s="22" t="s">
        <v>1138</v>
      </c>
      <c r="T188" s="67" t="s">
        <v>1045</v>
      </c>
      <c r="U188" s="28"/>
    </row>
    <row r="189" spans="1:21" s="23" customFormat="1" ht="13.5" customHeight="1" x14ac:dyDescent="0.3">
      <c r="A189" s="1" t="s">
        <v>80</v>
      </c>
      <c r="B189" s="18" t="s">
        <v>514</v>
      </c>
      <c r="C189" s="18" t="s">
        <v>159</v>
      </c>
      <c r="D189" s="21" t="s">
        <v>145</v>
      </c>
      <c r="E189" s="18" t="s">
        <v>168</v>
      </c>
      <c r="F189" s="1"/>
      <c r="G189" s="18" t="s">
        <v>168</v>
      </c>
      <c r="H189" s="18" t="s">
        <v>169</v>
      </c>
      <c r="I189" s="89" t="s">
        <v>484</v>
      </c>
      <c r="J189" s="51">
        <v>3.8</v>
      </c>
      <c r="K189" s="76" t="s">
        <v>597</v>
      </c>
      <c r="L189" s="102">
        <v>2018</v>
      </c>
      <c r="M189" s="1">
        <v>2018</v>
      </c>
      <c r="N189" s="134"/>
      <c r="O189" s="38">
        <v>2016</v>
      </c>
      <c r="P189" s="66" t="s">
        <v>1132</v>
      </c>
      <c r="Q189" s="66" t="s">
        <v>4</v>
      </c>
      <c r="R189" s="66" t="s">
        <v>1134</v>
      </c>
      <c r="S189" s="66" t="s">
        <v>1133</v>
      </c>
      <c r="T189" s="66" t="s">
        <v>1135</v>
      </c>
      <c r="U189" s="28"/>
    </row>
    <row r="190" spans="1:21" s="23" customFormat="1" ht="13.5" customHeight="1" x14ac:dyDescent="0.3">
      <c r="A190" s="4" t="s">
        <v>485</v>
      </c>
      <c r="B190" s="17" t="s">
        <v>513</v>
      </c>
      <c r="C190" s="17" t="s">
        <v>513</v>
      </c>
      <c r="D190" s="20" t="s">
        <v>180</v>
      </c>
      <c r="E190" s="17" t="s">
        <v>236</v>
      </c>
      <c r="F190" s="4" t="s">
        <v>180</v>
      </c>
      <c r="G190" s="17" t="s">
        <v>236</v>
      </c>
      <c r="H190" s="17" t="s">
        <v>237</v>
      </c>
      <c r="I190" s="88" t="s">
        <v>486</v>
      </c>
      <c r="J190" s="54">
        <v>2.5</v>
      </c>
      <c r="K190" s="74"/>
      <c r="L190" s="47">
        <v>2007</v>
      </c>
      <c r="M190" s="4">
        <v>2007</v>
      </c>
      <c r="N190" s="133" t="s">
        <v>1155</v>
      </c>
      <c r="O190" s="35">
        <v>2005</v>
      </c>
      <c r="P190" s="22" t="s">
        <v>1001</v>
      </c>
      <c r="Q190" s="22" t="s">
        <v>607</v>
      </c>
      <c r="R190" s="22" t="s">
        <v>998</v>
      </c>
      <c r="S190" s="22" t="s">
        <v>999</v>
      </c>
      <c r="T190" s="67" t="s">
        <v>1000</v>
      </c>
      <c r="U190" s="28"/>
    </row>
    <row r="191" spans="1:21" s="23" customFormat="1" ht="13.5" customHeight="1" x14ac:dyDescent="0.3">
      <c r="A191" s="1" t="s">
        <v>81</v>
      </c>
      <c r="B191" s="18" t="s">
        <v>519</v>
      </c>
      <c r="C191" s="18" t="s">
        <v>149</v>
      </c>
      <c r="D191" s="21" t="s">
        <v>150</v>
      </c>
      <c r="E191" s="18" t="s">
        <v>187</v>
      </c>
      <c r="F191" s="1"/>
      <c r="G191" s="18" t="s">
        <v>187</v>
      </c>
      <c r="H191" s="18" t="s">
        <v>152</v>
      </c>
      <c r="I191" s="89" t="s">
        <v>487</v>
      </c>
      <c r="J191" s="51">
        <v>36.412103999999999</v>
      </c>
      <c r="K191" s="76" t="s">
        <v>597</v>
      </c>
      <c r="L191" s="46" t="s">
        <v>6</v>
      </c>
      <c r="M191" s="1">
        <v>2016</v>
      </c>
      <c r="N191" s="134"/>
      <c r="O191" s="36">
        <v>2014</v>
      </c>
      <c r="P191" s="66" t="s">
        <v>983</v>
      </c>
      <c r="Q191" s="66" t="s">
        <v>4</v>
      </c>
      <c r="R191" s="66" t="s">
        <v>125</v>
      </c>
      <c r="S191" s="66" t="s">
        <v>982</v>
      </c>
      <c r="T191" s="65" t="s">
        <v>981</v>
      </c>
      <c r="U191" s="28"/>
    </row>
    <row r="192" spans="1:21" s="23" customFormat="1" ht="13.5" customHeight="1" x14ac:dyDescent="0.3">
      <c r="A192" s="4" t="s">
        <v>488</v>
      </c>
      <c r="B192" s="17" t="s">
        <v>519</v>
      </c>
      <c r="C192" s="17" t="s">
        <v>149</v>
      </c>
      <c r="D192" s="20" t="s">
        <v>150</v>
      </c>
      <c r="E192" s="17" t="s">
        <v>187</v>
      </c>
      <c r="F192" s="4"/>
      <c r="G192" s="17" t="s">
        <v>187</v>
      </c>
      <c r="H192" s="17" t="s">
        <v>152</v>
      </c>
      <c r="I192" s="88" t="s">
        <v>489</v>
      </c>
      <c r="J192" s="54">
        <v>32.799999999999997</v>
      </c>
      <c r="K192" s="74"/>
      <c r="L192" s="5">
        <v>2016</v>
      </c>
      <c r="M192" s="4">
        <v>2016</v>
      </c>
      <c r="N192" s="133"/>
      <c r="O192" s="35">
        <v>2014</v>
      </c>
      <c r="P192" s="22" t="s">
        <v>987</v>
      </c>
      <c r="Q192" s="22" t="s">
        <v>4</v>
      </c>
      <c r="R192" s="22" t="s">
        <v>984</v>
      </c>
      <c r="S192" s="22" t="s">
        <v>986</v>
      </c>
      <c r="T192" s="67" t="s">
        <v>985</v>
      </c>
      <c r="U192" s="28"/>
    </row>
    <row r="193" spans="1:21" s="23" customFormat="1" ht="13.5" customHeight="1" x14ac:dyDescent="0.3">
      <c r="A193" s="1" t="s">
        <v>82</v>
      </c>
      <c r="B193" s="18" t="s">
        <v>514</v>
      </c>
      <c r="C193" s="18" t="s">
        <v>159</v>
      </c>
      <c r="D193" s="21" t="s">
        <v>160</v>
      </c>
      <c r="E193" s="18" t="s">
        <v>197</v>
      </c>
      <c r="F193" s="1"/>
      <c r="G193" s="18" t="s">
        <v>197</v>
      </c>
      <c r="H193" s="18" t="s">
        <v>162</v>
      </c>
      <c r="I193" s="89" t="s">
        <v>490</v>
      </c>
      <c r="J193" s="51">
        <v>2.7647639999999996</v>
      </c>
      <c r="K193" s="76"/>
      <c r="L193" s="6">
        <v>2012</v>
      </c>
      <c r="M193" s="1">
        <v>2012</v>
      </c>
      <c r="N193" s="134" t="s">
        <v>1155</v>
      </c>
      <c r="O193" s="36">
        <v>2011</v>
      </c>
      <c r="P193" s="66" t="s">
        <v>989</v>
      </c>
      <c r="Q193" s="66" t="s">
        <v>2</v>
      </c>
      <c r="R193" s="66" t="s">
        <v>126</v>
      </c>
      <c r="S193" s="66" t="s">
        <v>127</v>
      </c>
      <c r="T193" s="65" t="s">
        <v>988</v>
      </c>
      <c r="U193" s="28"/>
    </row>
    <row r="194" spans="1:21" s="23" customFormat="1" ht="13.5" customHeight="1" x14ac:dyDescent="0.3">
      <c r="A194" s="4" t="s">
        <v>83</v>
      </c>
      <c r="B194" s="17" t="s">
        <v>515</v>
      </c>
      <c r="C194" s="17" t="s">
        <v>515</v>
      </c>
      <c r="D194" s="20" t="s">
        <v>172</v>
      </c>
      <c r="E194" s="17" t="s">
        <v>173</v>
      </c>
      <c r="F194" s="4"/>
      <c r="G194" s="17" t="s">
        <v>173</v>
      </c>
      <c r="H194" s="17" t="s">
        <v>172</v>
      </c>
      <c r="I194" s="88" t="s">
        <v>491</v>
      </c>
      <c r="J194" s="54">
        <v>5.5647710000000075</v>
      </c>
      <c r="K194" s="74"/>
      <c r="L194" s="5">
        <v>2013</v>
      </c>
      <c r="M194" s="4">
        <v>2013</v>
      </c>
      <c r="N194" s="133" t="s">
        <v>1155</v>
      </c>
      <c r="O194" s="35">
        <v>2012</v>
      </c>
      <c r="P194" s="22" t="s">
        <v>992</v>
      </c>
      <c r="Q194" s="22" t="s">
        <v>2</v>
      </c>
      <c r="R194" s="22" t="s">
        <v>128</v>
      </c>
      <c r="S194" s="22" t="s">
        <v>991</v>
      </c>
      <c r="T194" s="67" t="s">
        <v>990</v>
      </c>
      <c r="U194" s="28"/>
    </row>
    <row r="195" spans="1:21" s="23" customFormat="1" ht="13.5" customHeight="1" x14ac:dyDescent="0.3">
      <c r="A195" s="1" t="s">
        <v>492</v>
      </c>
      <c r="B195" s="18" t="s">
        <v>517</v>
      </c>
      <c r="C195" s="18" t="s">
        <v>517</v>
      </c>
      <c r="D195" s="21" t="s">
        <v>223</v>
      </c>
      <c r="E195" s="18" t="s">
        <v>223</v>
      </c>
      <c r="F195" s="1"/>
      <c r="G195" s="18" t="s">
        <v>223</v>
      </c>
      <c r="H195" s="18" t="s">
        <v>162</v>
      </c>
      <c r="I195" s="89" t="s">
        <v>493</v>
      </c>
      <c r="J195" s="51">
        <v>1.6</v>
      </c>
      <c r="K195" s="76"/>
      <c r="L195" s="102">
        <v>2016</v>
      </c>
      <c r="M195" s="1">
        <v>2016</v>
      </c>
      <c r="N195" s="134"/>
      <c r="O195" s="38">
        <v>2016</v>
      </c>
      <c r="P195" s="66" t="s">
        <v>996</v>
      </c>
      <c r="Q195" s="66" t="s">
        <v>997</v>
      </c>
      <c r="R195" s="66" t="s">
        <v>993</v>
      </c>
      <c r="S195" s="66" t="s">
        <v>995</v>
      </c>
      <c r="T195" s="65" t="s">
        <v>994</v>
      </c>
      <c r="U195" s="28"/>
    </row>
    <row r="196" spans="1:21" s="23" customFormat="1" ht="13.5" customHeight="1" x14ac:dyDescent="0.3">
      <c r="A196" s="4" t="s">
        <v>84</v>
      </c>
      <c r="B196" s="17" t="s">
        <v>514</v>
      </c>
      <c r="C196" s="17" t="s">
        <v>159</v>
      </c>
      <c r="D196" s="20" t="s">
        <v>145</v>
      </c>
      <c r="E196" s="17" t="s">
        <v>330</v>
      </c>
      <c r="F196" s="4"/>
      <c r="G196" s="17" t="s">
        <v>330</v>
      </c>
      <c r="H196" s="17" t="s">
        <v>147</v>
      </c>
      <c r="I196" s="88" t="s">
        <v>494</v>
      </c>
      <c r="J196" s="54">
        <v>3.5</v>
      </c>
      <c r="K196" s="74"/>
      <c r="L196" s="5">
        <v>2017</v>
      </c>
      <c r="M196" s="4">
        <v>2017</v>
      </c>
      <c r="N196" s="133"/>
      <c r="O196" s="35">
        <v>2016</v>
      </c>
      <c r="P196" s="22" t="s">
        <v>1139</v>
      </c>
      <c r="Q196" s="22" t="s">
        <v>608</v>
      </c>
      <c r="R196" s="22" t="s">
        <v>1141</v>
      </c>
      <c r="S196" s="22" t="s">
        <v>1140</v>
      </c>
      <c r="T196" s="67"/>
      <c r="U196" s="28"/>
    </row>
    <row r="197" spans="1:21" s="23" customFormat="1" ht="13.5" customHeight="1" x14ac:dyDescent="0.3">
      <c r="A197" s="1" t="s">
        <v>495</v>
      </c>
      <c r="B197" s="18" t="s">
        <v>514</v>
      </c>
      <c r="C197" s="18" t="s">
        <v>165</v>
      </c>
      <c r="D197" s="21" t="s">
        <v>160</v>
      </c>
      <c r="E197" s="18" t="s">
        <v>161</v>
      </c>
      <c r="F197" s="1"/>
      <c r="G197" s="18" t="s">
        <v>161</v>
      </c>
      <c r="H197" s="18" t="s">
        <v>157</v>
      </c>
      <c r="I197" s="89" t="s">
        <v>496</v>
      </c>
      <c r="J197" s="51"/>
      <c r="K197" s="76"/>
      <c r="L197" s="46"/>
      <c r="M197" s="1"/>
      <c r="N197" s="134"/>
      <c r="O197" s="36"/>
      <c r="P197" s="84"/>
      <c r="Q197" s="66"/>
      <c r="R197" s="66"/>
      <c r="S197" s="66"/>
      <c r="T197" s="66"/>
      <c r="U197" s="28"/>
    </row>
    <row r="198" spans="1:21" s="23" customFormat="1" ht="13.5" customHeight="1" x14ac:dyDescent="0.3">
      <c r="A198" s="4" t="s">
        <v>497</v>
      </c>
      <c r="B198" s="17" t="s">
        <v>515</v>
      </c>
      <c r="C198" s="17" t="s">
        <v>515</v>
      </c>
      <c r="D198" s="20" t="s">
        <v>172</v>
      </c>
      <c r="E198" s="17" t="s">
        <v>177</v>
      </c>
      <c r="F198" s="4"/>
      <c r="G198" s="17" t="s">
        <v>177</v>
      </c>
      <c r="H198" s="17" t="s">
        <v>172</v>
      </c>
      <c r="I198" s="88" t="s">
        <v>498</v>
      </c>
      <c r="J198" s="54"/>
      <c r="K198" s="74"/>
      <c r="L198" s="47"/>
      <c r="M198" s="4"/>
      <c r="N198" s="133"/>
      <c r="O198" s="35"/>
      <c r="P198" s="83"/>
      <c r="Q198" s="22"/>
      <c r="R198" s="22"/>
      <c r="S198" s="22"/>
      <c r="T198" s="22"/>
      <c r="U198" s="28"/>
    </row>
    <row r="199" spans="1:21" s="23" customFormat="1" ht="13.5" customHeight="1" x14ac:dyDescent="0.3">
      <c r="A199" s="1" t="s">
        <v>499</v>
      </c>
      <c r="B199" s="18" t="s">
        <v>515</v>
      </c>
      <c r="C199" s="18" t="s">
        <v>515</v>
      </c>
      <c r="D199" s="21" t="s">
        <v>172</v>
      </c>
      <c r="E199" s="18" t="s">
        <v>173</v>
      </c>
      <c r="F199" s="1"/>
      <c r="G199" s="18" t="s">
        <v>173</v>
      </c>
      <c r="H199" s="18" t="s">
        <v>172</v>
      </c>
      <c r="I199" s="89" t="s">
        <v>500</v>
      </c>
      <c r="J199" s="51"/>
      <c r="K199" s="76"/>
      <c r="L199" s="46"/>
      <c r="M199" s="1"/>
      <c r="N199" s="134"/>
      <c r="O199" s="36"/>
      <c r="P199" s="84"/>
      <c r="Q199" s="66"/>
      <c r="R199" s="66"/>
      <c r="S199" s="66"/>
      <c r="T199" s="66"/>
      <c r="U199" s="28"/>
    </row>
    <row r="200" spans="1:21" s="23" customFormat="1" ht="13.5" customHeight="1" x14ac:dyDescent="0.3">
      <c r="A200" s="4" t="s">
        <v>501</v>
      </c>
      <c r="B200" s="17" t="s">
        <v>515</v>
      </c>
      <c r="C200" s="17" t="s">
        <v>515</v>
      </c>
      <c r="D200" s="20"/>
      <c r="E200" s="17"/>
      <c r="F200" s="4"/>
      <c r="G200" s="17"/>
      <c r="H200" s="17" t="s">
        <v>157</v>
      </c>
      <c r="I200" s="88" t="s">
        <v>502</v>
      </c>
      <c r="J200" s="54"/>
      <c r="K200" s="74"/>
      <c r="L200" s="47"/>
      <c r="M200" s="4"/>
      <c r="N200" s="133"/>
      <c r="O200" s="35"/>
      <c r="P200" s="83"/>
      <c r="Q200" s="22"/>
      <c r="R200" s="22"/>
      <c r="S200" s="22"/>
      <c r="T200" s="22"/>
      <c r="U200" s="28"/>
    </row>
    <row r="201" spans="1:21" s="23" customFormat="1" ht="13.5" customHeight="1" x14ac:dyDescent="0.3">
      <c r="A201" s="1" t="s">
        <v>85</v>
      </c>
      <c r="B201" s="18" t="s">
        <v>513</v>
      </c>
      <c r="C201" s="18" t="s">
        <v>513</v>
      </c>
      <c r="D201" s="21" t="s">
        <v>145</v>
      </c>
      <c r="E201" s="18" t="s">
        <v>214</v>
      </c>
      <c r="F201" s="1"/>
      <c r="G201" s="18" t="s">
        <v>214</v>
      </c>
      <c r="H201" s="18" t="s">
        <v>215</v>
      </c>
      <c r="I201" s="89" t="s">
        <v>503</v>
      </c>
      <c r="J201" s="51">
        <v>5.7427990000000051</v>
      </c>
      <c r="K201" s="76"/>
      <c r="L201" s="46">
        <v>2014</v>
      </c>
      <c r="M201" s="1">
        <v>2014</v>
      </c>
      <c r="N201" s="134"/>
      <c r="O201" s="36">
        <v>2013</v>
      </c>
      <c r="P201" s="66" t="s">
        <v>1003</v>
      </c>
      <c r="Q201" s="66" t="s">
        <v>2</v>
      </c>
      <c r="R201" s="66" t="s">
        <v>130</v>
      </c>
      <c r="S201" s="66" t="s">
        <v>129</v>
      </c>
      <c r="T201" s="65" t="s">
        <v>1002</v>
      </c>
      <c r="U201" s="28"/>
    </row>
    <row r="202" spans="1:21" s="23" customFormat="1" ht="13.5" customHeight="1" x14ac:dyDescent="0.3">
      <c r="A202" s="4" t="s">
        <v>86</v>
      </c>
      <c r="B202" s="17" t="s">
        <v>513</v>
      </c>
      <c r="C202" s="17" t="s">
        <v>513</v>
      </c>
      <c r="D202" s="20" t="s">
        <v>180</v>
      </c>
      <c r="E202" s="17" t="s">
        <v>279</v>
      </c>
      <c r="F202" s="4" t="s">
        <v>180</v>
      </c>
      <c r="G202" s="17" t="s">
        <v>279</v>
      </c>
      <c r="H202" s="17" t="s">
        <v>237</v>
      </c>
      <c r="I202" s="88" t="s">
        <v>504</v>
      </c>
      <c r="J202" s="54">
        <v>13.299999999999997</v>
      </c>
      <c r="K202" s="74"/>
      <c r="L202" s="47">
        <v>2013</v>
      </c>
      <c r="M202" s="4">
        <v>2013</v>
      </c>
      <c r="N202" s="133" t="s">
        <v>1155</v>
      </c>
      <c r="O202" s="35">
        <v>2011</v>
      </c>
      <c r="P202" s="22" t="s">
        <v>1006</v>
      </c>
      <c r="Q202" s="22" t="s">
        <v>607</v>
      </c>
      <c r="R202" s="22" t="s">
        <v>1004</v>
      </c>
      <c r="S202" s="22" t="s">
        <v>1005</v>
      </c>
      <c r="T202" s="67" t="s">
        <v>1007</v>
      </c>
      <c r="U202" s="28"/>
    </row>
    <row r="203" spans="1:21" s="23" customFormat="1" ht="13.5" customHeight="1" x14ac:dyDescent="0.3">
      <c r="A203" s="1" t="s">
        <v>505</v>
      </c>
      <c r="B203" s="18" t="s">
        <v>513</v>
      </c>
      <c r="C203" s="18" t="s">
        <v>513</v>
      </c>
      <c r="D203" s="21" t="s">
        <v>180</v>
      </c>
      <c r="E203" s="18" t="s">
        <v>236</v>
      </c>
      <c r="F203" s="1" t="s">
        <v>180</v>
      </c>
      <c r="G203" s="18" t="s">
        <v>236</v>
      </c>
      <c r="H203" s="18" t="s">
        <v>237</v>
      </c>
      <c r="I203" s="89" t="s">
        <v>506</v>
      </c>
      <c r="J203" s="51">
        <v>24.099999999999994</v>
      </c>
      <c r="K203" s="76"/>
      <c r="L203" s="46">
        <v>2014</v>
      </c>
      <c r="M203" s="1">
        <v>2014</v>
      </c>
      <c r="N203" s="134"/>
      <c r="O203" s="36">
        <v>2012</v>
      </c>
      <c r="P203" s="66" t="s">
        <v>1010</v>
      </c>
      <c r="Q203" s="66" t="s">
        <v>607</v>
      </c>
      <c r="R203" s="66" t="s">
        <v>1008</v>
      </c>
      <c r="S203" s="66" t="s">
        <v>1009</v>
      </c>
      <c r="T203" s="65" t="s">
        <v>1011</v>
      </c>
      <c r="U203" s="28"/>
    </row>
    <row r="204" spans="1:21" s="23" customFormat="1" ht="13.5" customHeight="1" x14ac:dyDescent="0.3">
      <c r="A204" s="4" t="s">
        <v>507</v>
      </c>
      <c r="B204" s="17" t="s">
        <v>516</v>
      </c>
      <c r="C204" s="17" t="s">
        <v>516</v>
      </c>
      <c r="D204" s="20" t="s">
        <v>145</v>
      </c>
      <c r="E204" s="17" t="s">
        <v>168</v>
      </c>
      <c r="F204" s="4"/>
      <c r="G204" s="17" t="s">
        <v>168</v>
      </c>
      <c r="H204" s="17" t="s">
        <v>169</v>
      </c>
      <c r="I204" s="88" t="s">
        <v>508</v>
      </c>
      <c r="J204" s="54">
        <v>91.771607000000003</v>
      </c>
      <c r="K204" s="74" t="s">
        <v>597</v>
      </c>
      <c r="L204" s="47">
        <v>2013</v>
      </c>
      <c r="M204" s="4">
        <v>2013</v>
      </c>
      <c r="N204" s="133" t="s">
        <v>1155</v>
      </c>
      <c r="O204" s="35">
        <v>2011</v>
      </c>
      <c r="P204" s="22" t="s">
        <v>1014</v>
      </c>
      <c r="Q204" s="22" t="s">
        <v>4</v>
      </c>
      <c r="R204" s="22" t="s">
        <v>509</v>
      </c>
      <c r="S204" s="22" t="s">
        <v>1013</v>
      </c>
      <c r="T204" s="67" t="s">
        <v>1012</v>
      </c>
      <c r="U204" s="28"/>
    </row>
    <row r="205" spans="1:21" s="23" customFormat="1" ht="13.5" customHeight="1" x14ac:dyDescent="0.3">
      <c r="A205" s="1" t="s">
        <v>87</v>
      </c>
      <c r="B205" s="18" t="s">
        <v>519</v>
      </c>
      <c r="C205" s="18" t="s">
        <v>149</v>
      </c>
      <c r="D205" s="21" t="s">
        <v>150</v>
      </c>
      <c r="E205" s="18" t="s">
        <v>219</v>
      </c>
      <c r="F205" s="1"/>
      <c r="G205" s="18" t="s">
        <v>219</v>
      </c>
      <c r="H205" s="18" t="s">
        <v>152</v>
      </c>
      <c r="I205" s="89" t="s">
        <v>510</v>
      </c>
      <c r="J205" s="51">
        <v>11.7</v>
      </c>
      <c r="K205" s="76" t="s">
        <v>597</v>
      </c>
      <c r="L205" s="46">
        <v>2016</v>
      </c>
      <c r="M205" s="1">
        <v>2016</v>
      </c>
      <c r="N205" s="134"/>
      <c r="O205" s="36">
        <v>2014</v>
      </c>
      <c r="P205" s="66" t="s">
        <v>1142</v>
      </c>
      <c r="Q205" s="66" t="s">
        <v>4</v>
      </c>
      <c r="R205" s="66" t="s">
        <v>1144</v>
      </c>
      <c r="S205" s="66" t="s">
        <v>1143</v>
      </c>
      <c r="T205" s="65" t="s">
        <v>1145</v>
      </c>
      <c r="U205" s="28"/>
    </row>
    <row r="206" spans="1:21" s="23" customFormat="1" ht="13.5" customHeight="1" x14ac:dyDescent="0.3">
      <c r="A206" s="4" t="s">
        <v>88</v>
      </c>
      <c r="B206" s="17" t="s">
        <v>519</v>
      </c>
      <c r="C206" s="17" t="s">
        <v>149</v>
      </c>
      <c r="D206" s="20" t="s">
        <v>150</v>
      </c>
      <c r="E206" s="17" t="s">
        <v>187</v>
      </c>
      <c r="F206" s="4"/>
      <c r="G206" s="17" t="s">
        <v>187</v>
      </c>
      <c r="H206" s="17" t="s">
        <v>152</v>
      </c>
      <c r="I206" s="88" t="s">
        <v>511</v>
      </c>
      <c r="J206" s="54">
        <v>19.8</v>
      </c>
      <c r="K206" s="74" t="s">
        <v>597</v>
      </c>
      <c r="L206" s="47" t="s">
        <v>1033</v>
      </c>
      <c r="M206" s="4">
        <v>2019</v>
      </c>
      <c r="N206" s="133"/>
      <c r="O206" s="35">
        <v>2016</v>
      </c>
      <c r="P206" s="22" t="s">
        <v>1146</v>
      </c>
      <c r="Q206" s="22" t="s">
        <v>4</v>
      </c>
      <c r="R206" s="22" t="s">
        <v>1147</v>
      </c>
      <c r="S206" s="22" t="s">
        <v>1148</v>
      </c>
      <c r="T206" s="67" t="s">
        <v>1149</v>
      </c>
      <c r="U206" s="28"/>
    </row>
    <row r="207" spans="1:21" s="23" customFormat="1" ht="13.5" customHeight="1" x14ac:dyDescent="0.3">
      <c r="A207" s="1" t="s">
        <v>89</v>
      </c>
      <c r="B207" s="18" t="s">
        <v>519</v>
      </c>
      <c r="C207" s="18" t="s">
        <v>149</v>
      </c>
      <c r="D207" s="21" t="s">
        <v>150</v>
      </c>
      <c r="E207" s="18" t="s">
        <v>187</v>
      </c>
      <c r="F207" s="1"/>
      <c r="G207" s="18" t="s">
        <v>187</v>
      </c>
      <c r="H207" s="18" t="s">
        <v>152</v>
      </c>
      <c r="I207" s="89" t="s">
        <v>512</v>
      </c>
      <c r="J207" s="51">
        <v>12.2</v>
      </c>
      <c r="K207" s="76" t="s">
        <v>597</v>
      </c>
      <c r="L207" s="46">
        <v>2019</v>
      </c>
      <c r="M207" s="1">
        <v>2019</v>
      </c>
      <c r="N207" s="134"/>
      <c r="O207" s="36">
        <v>2018</v>
      </c>
      <c r="P207" s="66" t="s">
        <v>1150</v>
      </c>
      <c r="Q207" s="66" t="s">
        <v>2</v>
      </c>
      <c r="R207" s="66" t="s">
        <v>1151</v>
      </c>
      <c r="S207" s="66" t="s">
        <v>1152</v>
      </c>
      <c r="T207" s="65" t="s">
        <v>1045</v>
      </c>
      <c r="U207" s="28"/>
    </row>
    <row r="208" spans="1:21" x14ac:dyDescent="0.3">
      <c r="A208" s="30"/>
      <c r="B208" s="31"/>
      <c r="C208" s="31"/>
      <c r="D208" s="31"/>
      <c r="E208" s="31"/>
      <c r="F208" s="30"/>
      <c r="G208" s="31"/>
      <c r="H208" s="31"/>
      <c r="I208" s="30"/>
      <c r="J208" s="56"/>
      <c r="K208" s="80"/>
      <c r="L208" s="103"/>
      <c r="M208" s="30"/>
      <c r="N208" s="30"/>
      <c r="O208" s="44"/>
      <c r="P208" s="44"/>
      <c r="Q208" s="32"/>
      <c r="R208" s="32"/>
      <c r="S208" s="32"/>
      <c r="T208" s="32"/>
    </row>
    <row r="209" spans="1:20" ht="198" customHeight="1" x14ac:dyDescent="0.3">
      <c r="A209" s="91" t="s">
        <v>1032</v>
      </c>
      <c r="B209" s="92"/>
      <c r="C209" s="92"/>
      <c r="D209" s="92"/>
      <c r="E209" s="92"/>
      <c r="F209" s="92"/>
      <c r="G209" s="92"/>
      <c r="H209" s="92"/>
      <c r="I209" s="92"/>
      <c r="J209" s="92"/>
      <c r="K209" s="92"/>
      <c r="L209" s="92"/>
      <c r="M209" s="92"/>
      <c r="N209" s="92"/>
      <c r="O209" s="92"/>
      <c r="P209" s="92"/>
      <c r="Q209" s="92"/>
      <c r="R209" s="92"/>
      <c r="S209" s="93"/>
      <c r="T209" s="64"/>
    </row>
    <row r="210" spans="1:20" x14ac:dyDescent="0.3">
      <c r="A210" s="26" t="s">
        <v>524</v>
      </c>
    </row>
    <row r="211" spans="1:20" ht="28" customHeight="1" x14ac:dyDescent="0.3">
      <c r="A211" s="94" t="s">
        <v>1194</v>
      </c>
      <c r="B211" s="95"/>
      <c r="C211" s="95"/>
      <c r="D211" s="95"/>
      <c r="E211" s="95"/>
      <c r="F211" s="95"/>
      <c r="G211" s="95"/>
      <c r="H211" s="95"/>
      <c r="I211" s="95"/>
      <c r="J211" s="95"/>
      <c r="K211" s="95"/>
      <c r="L211" s="95"/>
      <c r="M211" s="95"/>
      <c r="N211" s="95"/>
      <c r="O211" s="95"/>
      <c r="P211" s="95"/>
      <c r="Q211" s="95"/>
      <c r="R211" s="95"/>
      <c r="S211" s="95"/>
      <c r="T211" s="96"/>
    </row>
    <row r="212" spans="1:20" ht="27" customHeight="1" x14ac:dyDescent="0.3">
      <c r="A212" s="94" t="s">
        <v>1191</v>
      </c>
      <c r="B212" s="95"/>
      <c r="C212" s="95"/>
      <c r="D212" s="95"/>
      <c r="E212" s="95"/>
      <c r="F212" s="95"/>
      <c r="G212" s="95"/>
      <c r="H212" s="95"/>
      <c r="I212" s="95"/>
      <c r="J212" s="95"/>
      <c r="K212" s="95"/>
      <c r="L212" s="95"/>
      <c r="M212" s="95"/>
      <c r="N212" s="95"/>
      <c r="O212" s="95"/>
      <c r="P212" s="95"/>
      <c r="Q212" s="95"/>
      <c r="R212" s="95"/>
      <c r="S212" s="95"/>
      <c r="T212" s="96"/>
    </row>
    <row r="213" spans="1:20" ht="16" customHeight="1" x14ac:dyDescent="0.3">
      <c r="A213" s="91" t="s">
        <v>1190</v>
      </c>
      <c r="B213" s="92"/>
      <c r="C213" s="92"/>
      <c r="D213" s="92"/>
      <c r="E213" s="92"/>
      <c r="F213" s="92"/>
      <c r="G213" s="92"/>
      <c r="H213" s="92"/>
      <c r="I213" s="92"/>
      <c r="J213" s="92"/>
      <c r="K213" s="92"/>
      <c r="L213" s="92"/>
      <c r="M213" s="92"/>
      <c r="N213" s="92"/>
      <c r="O213" s="92"/>
      <c r="P213" s="92"/>
      <c r="Q213" s="92"/>
      <c r="R213" s="92"/>
      <c r="S213" s="92"/>
      <c r="T213" s="93"/>
    </row>
    <row r="214" spans="1:20" ht="110.5" customHeight="1" x14ac:dyDescent="0.3">
      <c r="A214" s="97" t="s">
        <v>1153</v>
      </c>
      <c r="B214" s="98"/>
      <c r="C214" s="98"/>
      <c r="D214" s="98"/>
      <c r="E214" s="98"/>
      <c r="F214" s="98"/>
      <c r="G214" s="98"/>
      <c r="H214" s="98"/>
      <c r="I214" s="98"/>
      <c r="J214" s="98"/>
      <c r="K214" s="98"/>
      <c r="L214" s="98"/>
      <c r="M214" s="98"/>
      <c r="N214" s="98"/>
      <c r="O214" s="98"/>
      <c r="P214" s="98"/>
      <c r="Q214" s="98"/>
      <c r="R214" s="98"/>
      <c r="S214" s="98"/>
      <c r="T214" s="99"/>
    </row>
  </sheetData>
  <sortState xmlns:xlrd2="http://schemas.microsoft.com/office/spreadsheetml/2017/richdata2" ref="A6:U208">
    <sortCondition ref="A6:A208"/>
  </sortState>
  <mergeCells count="5">
    <mergeCell ref="A209:S209"/>
    <mergeCell ref="A213:T213"/>
    <mergeCell ref="A214:T214"/>
    <mergeCell ref="A212:T212"/>
    <mergeCell ref="A211:T211"/>
  </mergeCells>
  <hyperlinks>
    <hyperlink ref="T6" r:id="rId1" xr:uid="{BE54604E-74DF-4477-AC00-7920398018DE}"/>
    <hyperlink ref="T7" r:id="rId2" xr:uid="{2C087058-17B2-4F67-8449-FBF6C78B35B9}"/>
    <hyperlink ref="T10" r:id="rId3" xr:uid="{94A463BB-6A08-49A0-88C2-CB08F3963E42}"/>
    <hyperlink ref="T11" r:id="rId4" xr:uid="{D2B74BFF-D083-49B6-8775-F054B071321B}"/>
    <hyperlink ref="T12" r:id="rId5" display="http://www.deis.msal.gov.ar/index.php/tabulados-2/" xr:uid="{FF719641-7E0F-4212-B054-503993F43B39}"/>
    <hyperlink ref="T13" r:id="rId6" xr:uid="{4D7FA5B2-8E1C-4A8A-B14B-C08787FEABF9}"/>
    <hyperlink ref="T15" r:id="rId7" xr:uid="{9C156893-9CD9-4345-ADB2-A18046936C2A}"/>
    <hyperlink ref="T16" r:id="rId8" xr:uid="{DE0918A0-5982-427C-AD99-64DA64973593}"/>
    <hyperlink ref="T17" r:id="rId9" xr:uid="{A5B37A61-AA6F-44AC-917E-D928135C74F6}"/>
    <hyperlink ref="T19" r:id="rId10" location="figures " xr:uid="{D6CDC1DA-6BC6-4425-8BEB-A813BD47FBC6}"/>
    <hyperlink ref="T18" r:id="rId11" xr:uid="{B81EB41A-0A55-43F3-8FD1-2C29A19C2D1C}"/>
    <hyperlink ref="T20" r:id="rId12" xr:uid="{1E5544F4-1E28-475A-BEB9-CABA9A8D9D92}"/>
    <hyperlink ref="T21" r:id="rId13" xr:uid="{65FAFE6C-E8F4-46AA-A198-CA7BD8AAABFE}"/>
    <hyperlink ref="T23" r:id="rId14" xr:uid="{CCD3286F-6CF2-4F0F-B5B9-67FC7DB9B47C}"/>
    <hyperlink ref="T25" r:id="rId15" xr:uid="{2E939B87-F498-4E16-A0D4-B1DEE5222F88}"/>
    <hyperlink ref="T26" r:id="rId16" xr:uid="{5FC703D7-5966-47D7-9045-0D92B8F05199}"/>
    <hyperlink ref="T28" r:id="rId17" xr:uid="{28558190-3F33-49DD-ABDB-72E98DD3228F}"/>
    <hyperlink ref="T31" r:id="rId18" xr:uid="{7654BB4C-8980-40CB-BCF0-DC23B8C5FFEA}"/>
    <hyperlink ref="T32" r:id="rId19" display="http://www.moh.gov.bn/Downloadables/Health Information Booklet 2016 (21st Edition Revision 2).pdf" xr:uid="{C2DDB8DB-7C24-46DE-8D87-CF44B2F444AD}"/>
    <hyperlink ref="T33" r:id="rId20" xr:uid="{137F399B-51C3-4BFF-B051-A1744636F506}"/>
    <hyperlink ref="T34" r:id="rId21" xr:uid="{BC253E8D-EA55-4D7D-8175-DA0F98C433FA}"/>
    <hyperlink ref="T36" r:id="rId22" xr:uid="{268019DD-D1D3-49B9-8042-58E2E279F952}"/>
    <hyperlink ref="T40" r:id="rId23" display="https://mics-surveys-prod.s3.amazonaws.com/MICS5/West and Central Africa/C%C3%B4te d%27Ivoire/2016/Final/Cote d%27Ivoire 2016 MICS_French.pdf" xr:uid="{E1067228-A109-4B97-87C2-47F77FF48E19}"/>
    <hyperlink ref="T41" r:id="rId24" xr:uid="{4523C323-718F-4062-A802-E155661712C8}"/>
    <hyperlink ref="T43" r:id="rId25" display="https://mics-surveys-prod.s3.amazonaws.com/MICS5/West and Central Africa/Congo/2014-2015/Final/Congo 2014-15 MICS_French.pdf" xr:uid="{1224ACC1-ADF8-4EDB-AC30-C7AC40417BDE}"/>
    <hyperlink ref="T45" r:id="rId26" xr:uid="{22A58598-D9FF-44D2-8D52-C5E63EA8BA74}"/>
    <hyperlink ref="T46" r:id="rId27" xr:uid="{53FA8AB9-7CA2-4297-A88A-DA04221E503B}"/>
    <hyperlink ref="T48" r:id="rId28" xr:uid="{1D233F11-FB91-48E5-AC5A-BCE124DCC06C}"/>
    <hyperlink ref="T49" r:id="rId29" xr:uid="{5D65A301-5F82-44E1-A819-21B45FB2C9E2}"/>
    <hyperlink ref="T50" r:id="rId30" xr:uid="{E010B436-02A1-4BA1-ABD8-5BA23EB1DAE9}"/>
    <hyperlink ref="T51" r:id="rId31" xr:uid="{B2CEAE51-6AF2-43C3-8981-C242255E25D8}"/>
    <hyperlink ref="T52" r:id="rId32" xr:uid="{C25AF47F-AA7E-4E61-BDFC-43238400B0EE}"/>
    <hyperlink ref="T55" r:id="rId33" xr:uid="{10B2F6D2-E9D4-4AD8-986A-988D15E0BBC8}"/>
    <hyperlink ref="T56" r:id="rId34" display="https://mics-surveys-prod.s3.amazonaws.com/MICS5/Latin America and Caribbean/Dominican Republic/2014/Final/Dominican Republic 2014 MICS_Spanish.pdf" xr:uid="{E056EC13-4FE5-4AE6-9132-F83D5BB135D5}"/>
    <hyperlink ref="T59" r:id="rId35" xr:uid="{4C997E11-6421-4B89-9CC2-5ADC2322A919}"/>
    <hyperlink ref="T62" r:id="rId36" xr:uid="{F1A9037B-D891-4B6C-8894-1E92620B7A73}"/>
    <hyperlink ref="T60" r:id="rId37" xr:uid="{DCE1DAD5-7C66-4CEC-82E6-2D15BAA58491}"/>
    <hyperlink ref="T63" r:id="rId38" xr:uid="{D2C9C3F3-60EC-432A-97EE-4506B6F152C4}"/>
    <hyperlink ref="T61" r:id="rId39" xr:uid="{25F4EA3B-4FDD-415F-ADD3-AD7E5EC6D3BC}"/>
    <hyperlink ref="T64" r:id="rId40" xr:uid="{ECEBC7C2-B35A-4714-83AA-689DFEF5CBD5}"/>
    <hyperlink ref="T66" r:id="rId41" xr:uid="{1CDA0A24-1241-442B-AF17-237376F98110}"/>
    <hyperlink ref="T68" r:id="rId42" xr:uid="{0D51E81F-8D85-4A3D-88D6-7E7DABEFA76C}"/>
    <hyperlink ref="T71" r:id="rId43" xr:uid="{9909DE28-CE09-4871-919C-45E589C9C5B9}"/>
    <hyperlink ref="T72" r:id="rId44" xr:uid="{741A676A-EB2D-40DD-BB35-11780C3496A3}"/>
    <hyperlink ref="T75" r:id="rId45" xr:uid="{8CFA6088-0C4F-4382-9B1F-ACF46DDA58DD}"/>
    <hyperlink ref="T76" r:id="rId46" xr:uid="{2610F3AA-4483-46B9-937E-1074EBBDD3F3}"/>
    <hyperlink ref="T78" r:id="rId47" xr:uid="{F5EEA76B-FCA3-4FE9-B886-6407CA05D3D9}"/>
    <hyperlink ref="T79" r:id="rId48" xr:uid="{34C47847-4328-41F5-BC78-9BFA7F9A2586}"/>
    <hyperlink ref="T80" r:id="rId49" xr:uid="{E9CB7E9E-630A-41D6-A9AA-D6F0DB959CD4}"/>
    <hyperlink ref="T82" r:id="rId50" xr:uid="{57528A9B-E455-4EF3-851C-240F3711A49F}"/>
    <hyperlink ref="T83" r:id="rId51" xr:uid="{A091CE30-733A-47DA-8FE2-C22397CF0ED4}"/>
    <hyperlink ref="T85" r:id="rId52" xr:uid="{A11DF2DB-F310-44FC-941E-0B5C29A8FDA2}"/>
    <hyperlink ref="T88" r:id="rId53" xr:uid="{7E0B2A4E-458F-4E18-99BE-B674E7E0E9E2}"/>
    <hyperlink ref="T89" r:id="rId54" xr:uid="{ED155427-E043-4419-996D-C91A5B222DC9}"/>
    <hyperlink ref="T93" r:id="rId55" xr:uid="{CEF356D4-98A7-4443-AF98-D1939DD1D702}"/>
    <hyperlink ref="T94" r:id="rId56" xr:uid="{83B770F1-06F5-439F-822D-83F376C31802}"/>
    <hyperlink ref="T95" r:id="rId57" xr:uid="{A05B636A-08AD-42C5-A43D-E9EC2B30279D}"/>
    <hyperlink ref="T96" r:id="rId58" xr:uid="{4B0CF211-6B48-458F-AC91-91A5B5633D20}"/>
    <hyperlink ref="T97" r:id="rId59" xr:uid="{9999B661-B888-4B65-A8BD-BD1E9DA4026F}"/>
    <hyperlink ref="T98" r:id="rId60" xr:uid="{F65805EE-D1E4-4F07-B50B-270631A91015}"/>
    <hyperlink ref="T101" r:id="rId61" xr:uid="{63BE7305-A079-4369-A5C1-8E50908C66FE}"/>
    <hyperlink ref="T102" r:id="rId62" xr:uid="{99C33249-37B2-4083-947F-77004B9C4ACA}"/>
    <hyperlink ref="T103" r:id="rId63" display="https://mics-surveys-prod.s3.amazonaws.com/MICS6/East Asia and the Pacific/Lao People%27s Democratic Republic/2017/Survey findings/Lao PDR 2017 MICS Social Indicator Survey II Survey Findings Report_English.pdf" xr:uid="{D3D6D65A-76D1-4D1D-B00F-6ED5E48F1EED}"/>
    <hyperlink ref="T104" r:id="rId64" xr:uid="{D36A7C23-A35B-46C5-ABC9-E608DB04DA3F}"/>
    <hyperlink ref="T107" r:id="rId65" xr:uid="{632857E5-2989-4AFC-B5C9-A15D4DAF3733}"/>
    <hyperlink ref="T111" r:id="rId66" location="/" xr:uid="{3767C080-28CC-43C5-A850-6E27D3186F62}"/>
    <hyperlink ref="T112" r:id="rId67" xr:uid="{F0D41053-2B6D-4B65-8084-085AD49B20D7}"/>
    <hyperlink ref="T113" r:id="rId68" display="https://www.spkc.gov.lv/upload/Veselibas aprupes statistika/Gadagramata/2015/8_mate_un_berns_2015.pdf" xr:uid="{38852559-E218-438D-82B3-34C2DF2670F9}"/>
    <hyperlink ref="T116" r:id="rId69" xr:uid="{E4A02954-994A-4089-9885-481492ED2C0B}"/>
    <hyperlink ref="T117" r:id="rId70" xr:uid="{4316349C-59B1-4456-ACCF-E9B87FB6A2D8}"/>
    <hyperlink ref="T118" r:id="rId71" display="http://www.health.gov.mv/Uploads/Downloads/Informations/Informations(82).pdf" xr:uid="{80257DC7-5973-47E2-B96D-CC84AD9FC8B2}"/>
    <hyperlink ref="T119" r:id="rId72" xr:uid="{5237C26F-76FE-446C-912D-18785BA728E8}"/>
    <hyperlink ref="T121" r:id="rId73" xr:uid="{5FC514AE-BD34-4796-B6E8-78FD788DD19F}"/>
    <hyperlink ref="T123" r:id="rId74" xr:uid="{B2BCEC07-A08E-4F3E-B668-070542C94541}"/>
    <hyperlink ref="T130" r:id="rId75" xr:uid="{DD594672-EE1C-44FA-A0CD-1EE6D63343DF}"/>
    <hyperlink ref="T124" r:id="rId76" xr:uid="{207D9EF5-28EA-4DF8-9A55-24961BDF7425}"/>
    <hyperlink ref="T126" r:id="rId77" xr:uid="{1DBDD03C-1DE1-42EB-8E17-BEBACC3EF0DA}"/>
    <hyperlink ref="T127" r:id="rId78" xr:uid="{9A7956A7-E19C-4C07-8082-F8BDF6696997}"/>
    <hyperlink ref="T128" r:id="rId79" xr:uid="{CB319D1C-1109-4DB3-9D58-0E4386CA8838}"/>
    <hyperlink ref="T131" r:id="rId80" xr:uid="{2D1D4CEE-CCC2-4CFB-8CD1-E359A12DAAC8}"/>
    <hyperlink ref="T132" r:id="rId81" xr:uid="{91744CB5-D109-4FAB-ABEC-591EBB059FB3}"/>
    <hyperlink ref="T133" r:id="rId82" xr:uid="{65C3BB99-1E1F-4618-9193-02C6CAA73E1E}"/>
    <hyperlink ref="T134" r:id="rId83" xr:uid="{3CE7EBA1-EB7E-456C-BE95-772298DFAEC5}"/>
    <hyperlink ref="T136" r:id="rId84" xr:uid="{06DEA827-0E09-40C5-AD47-97DF4D128212}"/>
    <hyperlink ref="T138" r:id="rId85" xr:uid="{88658CC7-5957-44A9-9154-10E66AA9565B}"/>
    <hyperlink ref="T139" r:id="rId86" xr:uid="{C3B3DD2F-DD67-47BF-AE72-25F78809933D}"/>
    <hyperlink ref="T142" r:id="rId87" xr:uid="{E39A07B0-8882-4DED-868E-7EE1F717238C}"/>
    <hyperlink ref="T143" r:id="rId88" xr:uid="{0C881BC8-9F3D-4E52-95D1-CBB038B2BC38}"/>
    <hyperlink ref="T144" r:id="rId89" xr:uid="{0D3182F8-79AA-4A54-921C-1196DC1EC865}"/>
    <hyperlink ref="T145" r:id="rId90" xr:uid="{31F32FA7-3A9E-4619-A2CE-BD099BD2D64C}"/>
    <hyperlink ref="T147" r:id="rId91" xr:uid="{CCAD3955-AE32-429B-8079-BCC91CB210A6}"/>
    <hyperlink ref="T150" r:id="rId92" xr:uid="{5895A451-DA86-428C-9DF8-84AB2D337627}"/>
    <hyperlink ref="T152" r:id="rId93" xr:uid="{1FA377C6-46D6-4339-842F-8E6A90120626}"/>
    <hyperlink ref="T151" r:id="rId94" xr:uid="{EF182063-403F-4BD0-B1F3-CCB6032FB891}"/>
    <hyperlink ref="T153" r:id="rId95" xr:uid="{33933378-A297-4925-A8DF-B803AC967150}"/>
    <hyperlink ref="T156" r:id="rId96" xr:uid="{F8DB7C0E-DA35-4222-A490-716F28384C30}"/>
    <hyperlink ref="T155" r:id="rId97" display="http://ghdx.healthdata.org/series/qatar-vital-statistics-annual-bulletin" xr:uid="{4B651347-EC28-4A25-8929-68BBF514900A}"/>
    <hyperlink ref="T158" r:id="rId98" xr:uid="{3F636552-0085-4E70-A06D-2C44D2F91A9F}"/>
    <hyperlink ref="T160" r:id="rId99" xr:uid="{C62A4307-3AE6-4863-9BC0-94221F5AC383}"/>
    <hyperlink ref="T162" r:id="rId100" xr:uid="{0898EEB7-26DD-4B86-B0BF-EF703B52A5AF}"/>
    <hyperlink ref="T163" r:id="rId101" display="https://spccfpstore1.blob.core.windows.net/digitallibrary-docs/files/98/9803c4a5b975bfce9b10065468d0031d.pdf?sv=2015-12-11&amp;sr=b&amp;sig=n5DUmTAAUsiFNH3l18Y53C17ZF%2BPHqGiUvQ20xzkojM%3D&amp;se=2019-12-24T10%3A31%3A11Z&amp;sp=r&amp;rscc=public%2C%20max-age%3D864000%2C%20max-stale%3D86400&amp;rsct=application%2Fpdf&amp;rscd=inline%3B%20filename%3D%22SI_Demographic_and_Health_Survey_DHS_2015.pdf%22" xr:uid="{4BBB0BE4-1BCD-416D-AC47-201C0AEAA946}"/>
    <hyperlink ref="T165" r:id="rId102" xr:uid="{561A3B54-F464-4D91-BA9C-06F128B59B20}"/>
    <hyperlink ref="T166" r:id="rId103" xr:uid="{9775F003-378C-41FD-B893-9A6FBC0F83AC}"/>
    <hyperlink ref="T167" r:id="rId104" display="https://mics-surveys-prod.s3.amazonaws.com/MICS3/Eastern and Southern Africa/Somalia/2006/Final/Somalia 2006 MICS_English.pdf" xr:uid="{6D7BB4DB-FAB0-4B1B-9869-3568B4289D37}"/>
    <hyperlink ref="T173" r:id="rId105" xr:uid="{53F041E3-AF06-4F0A-8520-22DB5765B4C5}"/>
    <hyperlink ref="T172" r:id="rId106" display="https://slovak.statistics.sk/wps/portal/!ut/p/z1/rVNdc6IwFP01fYy5CQmBx6gVUccVEKx52QkQKquA3bK6_feLHR_W6RS3M5uHTD7OuTfn5F6s8BNWtT6Vz7otm1ofuv1W2d8D4TvDIZEAgo_Bn8XjwItcAgzw5hbgLMNH8Ndy5YUz1gE4Vt21DIIgWiQJeAmdgG8RD5ZxDDARV34PQN2EHyYUfLEMyTwIvDlhV_7Ik1MmFgDOwuPgy2kcuoFlgbR6-St-5cMnQ8K_8XseqL7m3y0_FvfyJ1hhldXtsd3hbZO-6h0yNTr-Sh-gmw7lXmeleYDTq2n3b3-f5MQh1DguspnmiBVFgdLMEoibLIcsp3nB0kvsY1bmeMsNL7hmDGnGNWLGtZEuRIGEyUmWsSwX7gctH8Wqfqs3l3x3fvNeDNVr2MXPd8AkWlHpMm80Dr91BbceUSda2BQ8-w4ACF5Om8rgyNR42wkWnwqeU7w5leaM47r5WXXNFH3RzyngGVZlWg3OWTWAAaGOsBklzHGp1a0v3Vn-eHlRsiuBpm7N7xY__fcaOFbx-6gc6w3tw8dCntfF7vD8B14FNpU!/dz/d5/L2dBISEvZ0FBIS9nQSEh/" xr:uid="{77AF6F09-D4FC-4EEB-A9BD-0AF225ED162C}"/>
    <hyperlink ref="T174" r:id="rId107" xr:uid="{0A8BB720-BC0E-40F2-A3FB-E936165045B1}"/>
    <hyperlink ref="T175" r:id="rId108" xr:uid="{CAE5BE43-1DEF-4696-9846-31BBF48E4BA5}"/>
    <hyperlink ref="T177" r:id="rId109" xr:uid="{D87857B4-CA24-418F-8F13-EE3BF5A0FA6C}"/>
    <hyperlink ref="T179" r:id="rId110" xr:uid="{1817988E-13A3-435E-8CA0-A7578906D3F7}"/>
    <hyperlink ref="T182" r:id="rId111" xr:uid="{301E92E1-2A7F-4318-ACC9-82E7D51BB48A}"/>
    <hyperlink ref="T185" r:id="rId112" xr:uid="{1ED93896-EFA0-4CD5-91D7-080438B72CB0}"/>
    <hyperlink ref="T191" r:id="rId113" xr:uid="{03E6C03B-AEDD-4A6E-B8B3-694CE61FC1BE}"/>
    <hyperlink ref="T192" r:id="rId114" xr:uid="{2F6E647D-5E07-4370-8F60-C68AF7A73A3D}"/>
    <hyperlink ref="T193" r:id="rId115" xr:uid="{14D65E3C-6116-4835-9BD0-0E6172E53D0F}"/>
    <hyperlink ref="T194" r:id="rId116" xr:uid="{B89A52DA-9A60-44E7-B03B-094EDB6FB8CA}"/>
    <hyperlink ref="T195" r:id="rId117" xr:uid="{BEC7E1F9-5DDF-4929-8691-7EF8C34F501D}"/>
    <hyperlink ref="T190" r:id="rId118" xr:uid="{04F8CA0D-7FEE-46D7-8D1A-C6E486F7E460}"/>
    <hyperlink ref="T201" r:id="rId119" xr:uid="{D3370623-AD17-4C64-8664-7D73F8EFD1D1}"/>
    <hyperlink ref="T202" r:id="rId120" xr:uid="{7E4147C2-A725-4404-9672-904CE15BEB49}"/>
    <hyperlink ref="T203" r:id="rId121" xr:uid="{649ECD1E-9F30-4213-A27F-47D16EEB1AB3}"/>
    <hyperlink ref="T204" r:id="rId122" xr:uid="{60BA0FB9-7F80-4EC7-9DC4-E5838C13D6E8}"/>
    <hyperlink ref="T120" r:id="rId123" xr:uid="{651318BE-858E-4381-BA04-851C508A169A}"/>
    <hyperlink ref="T186" r:id="rId124" xr:uid="{EFDC34BF-89A4-4A90-BDE3-26CA6FFBD8AD}"/>
    <hyperlink ref="T30" r:id="rId125" xr:uid="{C8799DC6-9663-4F18-824B-8560DCC9B68F}"/>
    <hyperlink ref="T9" r:id="rId126" xr:uid="{95622820-E9A2-4572-B431-3B149C41157D}"/>
    <hyperlink ref="T22" r:id="rId127" xr:uid="{A87BD5A3-122D-4972-9A57-9BC75B72DC8A}"/>
    <hyperlink ref="T125" r:id="rId128" xr:uid="{167440B1-E018-4789-98FB-2DCD76A2D293}"/>
    <hyperlink ref="T140" r:id="rId129" xr:uid="{5112A47A-DBDF-41C9-A45A-3277165FA18B}"/>
    <hyperlink ref="T154" r:id="rId130" xr:uid="{8B86350F-78B8-42BB-90E5-1F401CB338F2}"/>
    <hyperlink ref="T168" r:id="rId131" xr:uid="{021F65A8-ACFC-41D5-94B8-AE337E40AA63}"/>
    <hyperlink ref="T170" r:id="rId132" xr:uid="{633AD374-72F0-4659-9CF8-DC83B44CFB16}"/>
    <hyperlink ref="T171" r:id="rId133" xr:uid="{117ED521-BCD5-4873-A5BF-AB94B7E29CFB}"/>
    <hyperlink ref="T180" r:id="rId134" xr:uid="{9BD57444-AFCE-4372-8EAF-D3BD0F57F048}"/>
    <hyperlink ref="T181" r:id="rId135" xr:uid="{519C5811-C3FE-47A2-B578-4CFAFF37A25C}"/>
    <hyperlink ref="T184" r:id="rId136" xr:uid="{1EF84983-27A1-4EF8-BD2C-349EB34C6661}"/>
    <hyperlink ref="T188" r:id="rId137" xr:uid="{5C0B4B42-338F-4150-89A2-693CC0A1A90A}"/>
    <hyperlink ref="T207" r:id="rId138" xr:uid="{BB9DCBDB-602E-4107-9196-04ACC7EB4DA0}"/>
    <hyperlink ref="T27" r:id="rId139" xr:uid="{D54BF807-BDE6-452F-8046-E322CB609F14}"/>
    <hyperlink ref="T35" r:id="rId140" xr:uid="{7DEEAC30-75EF-4C65-A5C9-770305FA3CEC}"/>
    <hyperlink ref="T42" r:id="rId141" xr:uid="{27CFFE72-7AC7-435E-BE1E-15DF9ECB4BA7}"/>
    <hyperlink ref="T57" r:id="rId142" xr:uid="{F3A7632F-026F-4D55-AFCA-665A456DBC3F}"/>
    <hyperlink ref="T73" r:id="rId143" xr:uid="{FA04F771-A4AD-416E-9B52-3A93AEC3A5C8}"/>
    <hyperlink ref="T74" r:id="rId144" xr:uid="{AC0B2D30-3F7D-4F62-A30D-31E92323551F}"/>
    <hyperlink ref="T99" r:id="rId145" xr:uid="{3DD0D65C-9172-449F-9104-CB4797967173}"/>
    <hyperlink ref="T110" r:id="rId146" xr:uid="{ABFD533E-7651-4A66-AB86-85EB0E3B3AB9}"/>
    <hyperlink ref="T29" r:id="rId147" xr:uid="{09130F9E-79B4-42D5-A2BC-91E06F3BBA75}"/>
    <hyperlink ref="T114" r:id="rId148" xr:uid="{947BD457-3A23-4AAD-AA9A-D47C91F0E867}"/>
    <hyperlink ref="T146" r:id="rId149" xr:uid="{29C89177-0252-41F0-B4F2-4DCD31773A67}"/>
    <hyperlink ref="T161" r:id="rId150" xr:uid="{79951E0E-B966-446C-9446-550D3FE4E767}"/>
    <hyperlink ref="T164" r:id="rId151" xr:uid="{5C514190-732F-4587-B7A5-4EA9909F9EE6}"/>
    <hyperlink ref="T189" r:id="rId152" xr:uid="{ACC72C9C-9F6C-4BC4-851D-D62E1A99FAB2}"/>
    <hyperlink ref="T205" r:id="rId153" xr:uid="{3BD095CF-7DC8-4089-B28C-AA2D49AFE263}"/>
  </hyperlinks>
  <pageMargins left="0.7" right="0.7" top="0.75" bottom="0.75" header="0.3" footer="0.3"/>
  <pageSetup scale="50" fitToHeight="10" orientation="portrait" r:id="rId154"/>
  <rowBreaks count="1" manualBreakCount="1">
    <brk id="150"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0D2E-9342-4C3B-8503-06186C0B7F9F}">
  <sheetPr>
    <pageSetUpPr fitToPage="1"/>
  </sheetPr>
  <dimension ref="A1:U195"/>
  <sheetViews>
    <sheetView tabSelected="1" zoomScale="65" zoomScaleNormal="65" workbookViewId="0">
      <pane xSplit="1" ySplit="6" topLeftCell="B76" activePane="bottomRight" state="frozen"/>
      <selection pane="topRight" activeCell="B1" sqref="B1"/>
      <selection pane="bottomLeft" activeCell="A7" sqref="A7"/>
      <selection pane="bottomRight" activeCell="A94" sqref="A94"/>
    </sheetView>
  </sheetViews>
  <sheetFormatPr defaultRowHeight="13" x14ac:dyDescent="0.3"/>
  <cols>
    <col min="1" max="1" width="93.26953125" style="26" customWidth="1"/>
    <col min="2" max="2" width="68.90625" style="57" customWidth="1"/>
    <col min="3" max="16384" width="8.7265625" style="26"/>
  </cols>
  <sheetData>
    <row r="1" spans="1:21" ht="18.5" x14ac:dyDescent="0.45">
      <c r="A1" s="106" t="s">
        <v>1156</v>
      </c>
      <c r="B1" s="137"/>
      <c r="C1" s="34"/>
    </row>
    <row r="2" spans="1:21" ht="15.5" x14ac:dyDescent="0.35">
      <c r="A2" s="108" t="s">
        <v>1193</v>
      </c>
      <c r="B2" s="138"/>
      <c r="C2" s="34"/>
    </row>
    <row r="3" spans="1:21" x14ac:dyDescent="0.3">
      <c r="A3" s="109"/>
      <c r="B3" s="107"/>
      <c r="C3" s="34"/>
    </row>
    <row r="4" spans="1:21" x14ac:dyDescent="0.3">
      <c r="A4" s="109"/>
      <c r="B4" s="107"/>
      <c r="C4" s="34"/>
    </row>
    <row r="5" spans="1:21" s="23" customFormat="1" ht="31" x14ac:dyDescent="0.3">
      <c r="A5" s="110" t="s">
        <v>91</v>
      </c>
      <c r="B5" s="110" t="s">
        <v>525</v>
      </c>
      <c r="C5" s="28"/>
    </row>
    <row r="6" spans="1:21" s="114" customFormat="1" ht="18.5" x14ac:dyDescent="0.45">
      <c r="A6" s="111" t="s">
        <v>1157</v>
      </c>
      <c r="B6" s="112">
        <v>27.095435300657709</v>
      </c>
      <c r="C6" s="113"/>
    </row>
    <row r="7" spans="1:21" s="23" customFormat="1" x14ac:dyDescent="0.3">
      <c r="A7" s="115"/>
      <c r="B7" s="116"/>
      <c r="C7" s="28"/>
    </row>
    <row r="8" spans="1:21" s="23" customFormat="1" x14ac:dyDescent="0.3">
      <c r="A8" s="117" t="s">
        <v>1185</v>
      </c>
      <c r="B8" s="118"/>
      <c r="C8" s="28"/>
    </row>
    <row r="9" spans="1:21" s="23" customFormat="1" x14ac:dyDescent="0.3">
      <c r="A9" s="123" t="s">
        <v>150</v>
      </c>
      <c r="B9" s="129">
        <v>48.05144216672474</v>
      </c>
      <c r="C9" s="28"/>
    </row>
    <row r="10" spans="1:21" s="23" customFormat="1" x14ac:dyDescent="0.3">
      <c r="A10" s="120" t="s">
        <v>187</v>
      </c>
      <c r="B10" s="121">
        <v>46.612684437622718</v>
      </c>
      <c r="C10" s="28"/>
    </row>
    <row r="11" spans="1:21" s="23" customFormat="1" x14ac:dyDescent="0.3">
      <c r="A11" s="122" t="s">
        <v>151</v>
      </c>
      <c r="B11" s="116">
        <v>37.958621709139805</v>
      </c>
      <c r="C11" s="28"/>
    </row>
    <row r="12" spans="1:21" s="23" customFormat="1" x14ac:dyDescent="0.3">
      <c r="A12" s="120" t="s">
        <v>259</v>
      </c>
      <c r="B12" s="121">
        <v>40.398240902954072</v>
      </c>
      <c r="C12" s="28"/>
    </row>
    <row r="13" spans="1:21" s="23" customFormat="1" x14ac:dyDescent="0.3">
      <c r="A13" s="122" t="s">
        <v>219</v>
      </c>
      <c r="B13" s="116">
        <v>11.458847100265192</v>
      </c>
      <c r="C13" s="28"/>
    </row>
    <row r="14" spans="1:21" s="23" customFormat="1" x14ac:dyDescent="0.3">
      <c r="A14" s="120" t="s">
        <v>192</v>
      </c>
      <c r="B14" s="121">
        <v>61.882278314081667</v>
      </c>
      <c r="C14" s="28"/>
    </row>
    <row r="15" spans="1:21" s="23" customFormat="1" x14ac:dyDescent="0.3">
      <c r="A15" s="123" t="s">
        <v>145</v>
      </c>
      <c r="B15" s="129">
        <v>21.502561338746045</v>
      </c>
      <c r="C15" s="34"/>
      <c r="D15" s="26"/>
      <c r="E15" s="26"/>
      <c r="F15" s="26"/>
      <c r="G15" s="26"/>
      <c r="H15" s="26"/>
      <c r="I15" s="26"/>
      <c r="J15" s="26"/>
      <c r="K15" s="26"/>
      <c r="L15" s="26"/>
      <c r="M15" s="26"/>
      <c r="N15" s="26"/>
      <c r="O15" s="26"/>
      <c r="P15" s="26"/>
      <c r="Q15" s="26"/>
      <c r="R15" s="26"/>
      <c r="S15" s="26"/>
      <c r="T15" s="26"/>
      <c r="U15" s="26"/>
    </row>
    <row r="16" spans="1:21" s="23" customFormat="1" x14ac:dyDescent="0.3">
      <c r="A16" s="120" t="s">
        <v>330</v>
      </c>
      <c r="B16" s="121">
        <v>3.3527209612163138</v>
      </c>
      <c r="C16" s="34"/>
      <c r="D16" s="26"/>
      <c r="E16" s="26"/>
      <c r="F16" s="26"/>
      <c r="G16" s="26"/>
      <c r="H16" s="26"/>
      <c r="I16" s="26"/>
      <c r="J16" s="26"/>
      <c r="K16" s="26"/>
      <c r="L16" s="26"/>
      <c r="M16" s="26"/>
      <c r="N16" s="26"/>
      <c r="O16" s="26"/>
      <c r="P16" s="26"/>
      <c r="Q16" s="26"/>
      <c r="R16" s="26"/>
      <c r="S16" s="26"/>
      <c r="T16" s="26"/>
      <c r="U16" s="26"/>
    </row>
    <row r="17" spans="1:21" s="23" customFormat="1" x14ac:dyDescent="0.3">
      <c r="A17" s="122" t="s">
        <v>229</v>
      </c>
      <c r="B17" s="116">
        <v>0.73311313718531335</v>
      </c>
      <c r="C17" s="34"/>
      <c r="D17" s="26"/>
      <c r="E17" s="26"/>
      <c r="F17" s="26"/>
      <c r="G17" s="26"/>
      <c r="H17" s="26"/>
      <c r="I17" s="26"/>
      <c r="J17" s="26"/>
      <c r="K17" s="26"/>
      <c r="L17" s="26"/>
      <c r="M17" s="26"/>
      <c r="N17" s="26"/>
      <c r="O17" s="26"/>
      <c r="P17" s="26"/>
      <c r="Q17" s="26"/>
      <c r="R17" s="26"/>
      <c r="S17" s="26"/>
      <c r="T17" s="26"/>
      <c r="U17" s="26"/>
    </row>
    <row r="18" spans="1:21" s="23" customFormat="1" x14ac:dyDescent="0.3">
      <c r="A18" s="120" t="s">
        <v>146</v>
      </c>
      <c r="B18" s="121">
        <v>36.998343707882768</v>
      </c>
      <c r="C18" s="34"/>
      <c r="D18" s="26"/>
      <c r="E18" s="26"/>
      <c r="F18" s="26"/>
      <c r="G18" s="26"/>
      <c r="H18" s="26"/>
      <c r="I18" s="26"/>
      <c r="J18" s="26"/>
      <c r="K18" s="26"/>
      <c r="L18" s="26"/>
      <c r="M18" s="26"/>
      <c r="N18" s="26"/>
      <c r="O18" s="26"/>
      <c r="P18" s="26"/>
      <c r="Q18" s="26"/>
      <c r="R18" s="26"/>
      <c r="S18" s="26"/>
      <c r="T18" s="26"/>
      <c r="U18" s="26"/>
    </row>
    <row r="19" spans="1:21" s="23" customFormat="1" x14ac:dyDescent="0.3">
      <c r="A19" s="122" t="s">
        <v>1158</v>
      </c>
      <c r="B19" s="116">
        <v>11.750346123815412</v>
      </c>
      <c r="C19" s="34"/>
      <c r="D19" s="26"/>
      <c r="E19" s="26"/>
      <c r="F19" s="26"/>
      <c r="G19" s="26"/>
      <c r="H19" s="26"/>
      <c r="I19" s="26"/>
      <c r="J19" s="26"/>
      <c r="K19" s="26"/>
      <c r="L19" s="26"/>
      <c r="M19" s="26"/>
      <c r="N19" s="26"/>
      <c r="O19" s="26"/>
      <c r="P19" s="26"/>
      <c r="Q19" s="26"/>
      <c r="R19" s="26"/>
      <c r="S19" s="26"/>
      <c r="T19" s="26"/>
      <c r="U19" s="26"/>
    </row>
    <row r="20" spans="1:21" s="23" customFormat="1" x14ac:dyDescent="0.3">
      <c r="A20" s="120" t="s">
        <v>168</v>
      </c>
      <c r="B20" s="121">
        <v>11.706455925441206</v>
      </c>
      <c r="C20" s="34"/>
      <c r="D20" s="26"/>
      <c r="E20" s="26"/>
      <c r="F20" s="26"/>
      <c r="G20" s="26"/>
      <c r="H20" s="26"/>
      <c r="I20" s="26"/>
      <c r="J20" s="26"/>
      <c r="K20" s="26"/>
      <c r="L20" s="26"/>
      <c r="M20" s="26"/>
      <c r="N20" s="26"/>
      <c r="O20" s="26"/>
      <c r="P20" s="26"/>
      <c r="Q20" s="26"/>
      <c r="R20" s="26"/>
      <c r="S20" s="26"/>
      <c r="T20" s="26"/>
      <c r="U20" s="26"/>
    </row>
    <row r="21" spans="1:21" s="23" customFormat="1" x14ac:dyDescent="0.3">
      <c r="A21" s="123" t="s">
        <v>172</v>
      </c>
      <c r="B21" s="129">
        <v>6.8652531747210706</v>
      </c>
      <c r="C21" s="34"/>
      <c r="D21" s="26"/>
      <c r="E21" s="26"/>
      <c r="F21" s="26"/>
      <c r="G21" s="26"/>
      <c r="H21" s="26"/>
      <c r="I21" s="26"/>
      <c r="J21" s="26"/>
      <c r="K21" s="26"/>
      <c r="L21" s="26"/>
      <c r="M21" s="26"/>
      <c r="N21" s="26"/>
      <c r="O21" s="26"/>
      <c r="P21" s="26"/>
      <c r="Q21" s="26"/>
      <c r="R21" s="26"/>
      <c r="S21" s="26"/>
      <c r="T21" s="26"/>
      <c r="U21" s="26"/>
    </row>
    <row r="22" spans="1:21" s="23" customFormat="1" x14ac:dyDescent="0.3">
      <c r="A22" s="120" t="s">
        <v>177</v>
      </c>
      <c r="B22" s="121">
        <v>30.765455093065736</v>
      </c>
      <c r="C22" s="34"/>
      <c r="D22" s="26"/>
      <c r="E22" s="26"/>
      <c r="F22" s="26"/>
      <c r="G22" s="26"/>
      <c r="H22" s="26"/>
      <c r="I22" s="26"/>
      <c r="J22" s="26"/>
      <c r="K22" s="26"/>
      <c r="L22" s="26"/>
      <c r="M22" s="26"/>
      <c r="N22" s="26"/>
      <c r="O22" s="26"/>
      <c r="P22" s="26"/>
      <c r="Q22" s="26"/>
      <c r="R22" s="26"/>
      <c r="S22" s="26"/>
      <c r="T22" s="26"/>
      <c r="U22" s="26"/>
    </row>
    <row r="23" spans="1:21" s="23" customFormat="1" x14ac:dyDescent="0.3">
      <c r="A23" s="122" t="s">
        <v>205</v>
      </c>
      <c r="B23" s="116">
        <v>2.850467181946255</v>
      </c>
      <c r="C23" s="34"/>
      <c r="D23" s="26"/>
      <c r="E23" s="26"/>
      <c r="F23" s="26"/>
      <c r="G23" s="26"/>
      <c r="H23" s="26"/>
      <c r="I23" s="26"/>
      <c r="J23" s="26"/>
      <c r="K23" s="26"/>
      <c r="L23" s="26"/>
      <c r="M23" s="26"/>
      <c r="N23" s="26"/>
      <c r="O23" s="26"/>
      <c r="P23" s="26"/>
      <c r="Q23" s="26"/>
      <c r="R23" s="26"/>
      <c r="S23" s="26"/>
      <c r="T23" s="26"/>
      <c r="U23" s="26"/>
    </row>
    <row r="24" spans="1:21" s="23" customFormat="1" x14ac:dyDescent="0.3">
      <c r="A24" s="120" t="s">
        <v>173</v>
      </c>
      <c r="B24" s="121">
        <v>6.2234027737446924</v>
      </c>
      <c r="C24" s="34"/>
      <c r="D24" s="26"/>
      <c r="E24" s="26"/>
      <c r="F24" s="26"/>
      <c r="G24" s="26"/>
      <c r="H24" s="26"/>
      <c r="I24" s="26"/>
      <c r="J24" s="26"/>
      <c r="K24" s="26"/>
      <c r="L24" s="26"/>
      <c r="M24" s="26"/>
      <c r="N24" s="26"/>
      <c r="O24" s="26"/>
      <c r="P24" s="26"/>
      <c r="Q24" s="26"/>
      <c r="R24" s="26"/>
      <c r="S24" s="26"/>
      <c r="T24" s="26"/>
      <c r="U24" s="26"/>
    </row>
    <row r="25" spans="1:21" s="23" customFormat="1" ht="15" x14ac:dyDescent="0.3">
      <c r="A25" s="123" t="s">
        <v>1184</v>
      </c>
      <c r="B25" s="130">
        <v>45.504791112009784</v>
      </c>
      <c r="C25" s="34"/>
      <c r="D25" s="26"/>
      <c r="E25" s="26"/>
      <c r="F25" s="26"/>
      <c r="G25" s="26"/>
      <c r="H25" s="26"/>
      <c r="I25" s="26"/>
      <c r="J25" s="26"/>
      <c r="K25" s="26"/>
      <c r="L25" s="26"/>
      <c r="M25" s="26"/>
      <c r="N25" s="26"/>
      <c r="O25" s="26"/>
      <c r="P25" s="26"/>
      <c r="Q25" s="26"/>
      <c r="R25" s="26"/>
      <c r="S25" s="26"/>
      <c r="T25" s="26"/>
      <c r="U25" s="26"/>
    </row>
    <row r="26" spans="1:21" s="23" customFormat="1" x14ac:dyDescent="0.3">
      <c r="A26" s="120" t="s">
        <v>1183</v>
      </c>
      <c r="B26" s="121">
        <v>46.374943546550455</v>
      </c>
      <c r="C26" s="34"/>
      <c r="D26" s="26"/>
      <c r="E26" s="26"/>
      <c r="F26" s="26"/>
      <c r="G26" s="26"/>
      <c r="H26" s="26"/>
      <c r="I26" s="26"/>
      <c r="J26" s="26"/>
      <c r="K26" s="26"/>
      <c r="L26" s="26"/>
      <c r="M26" s="26"/>
      <c r="N26" s="26"/>
      <c r="O26" s="26"/>
      <c r="P26" s="26"/>
      <c r="Q26" s="26"/>
      <c r="R26" s="26"/>
      <c r="S26" s="26"/>
      <c r="T26" s="26"/>
      <c r="U26" s="26"/>
    </row>
    <row r="27" spans="1:21" s="23" customFormat="1" x14ac:dyDescent="0.3">
      <c r="A27" s="122" t="s">
        <v>284</v>
      </c>
      <c r="B27" s="116">
        <v>7.3</v>
      </c>
      <c r="C27" s="34"/>
      <c r="D27" s="26"/>
      <c r="E27" s="26"/>
      <c r="F27" s="26"/>
      <c r="G27" s="26"/>
      <c r="H27" s="26"/>
      <c r="I27" s="26"/>
      <c r="J27" s="26"/>
      <c r="K27" s="26"/>
      <c r="L27" s="26"/>
      <c r="M27" s="26"/>
      <c r="N27" s="26"/>
      <c r="O27" s="26"/>
      <c r="P27" s="26"/>
      <c r="Q27" s="26"/>
      <c r="R27" s="26"/>
      <c r="S27" s="26"/>
      <c r="T27" s="26"/>
      <c r="U27" s="26"/>
    </row>
    <row r="28" spans="1:21" s="23" customFormat="1" x14ac:dyDescent="0.3">
      <c r="A28" s="120" t="s">
        <v>236</v>
      </c>
      <c r="B28" s="121">
        <v>24.099999999999994</v>
      </c>
      <c r="C28" s="34"/>
      <c r="D28" s="26"/>
      <c r="E28" s="26"/>
      <c r="F28" s="26"/>
      <c r="G28" s="26"/>
      <c r="H28" s="26"/>
      <c r="I28" s="26"/>
      <c r="J28" s="26"/>
      <c r="K28" s="26"/>
      <c r="L28" s="26"/>
      <c r="M28" s="26"/>
      <c r="N28" s="26"/>
      <c r="O28" s="26"/>
      <c r="P28" s="26"/>
      <c r="Q28" s="26"/>
      <c r="R28" s="26"/>
      <c r="S28" s="26"/>
      <c r="T28" s="26"/>
      <c r="U28" s="26"/>
    </row>
    <row r="29" spans="1:21" s="23" customFormat="1" x14ac:dyDescent="0.3">
      <c r="A29" s="123" t="s">
        <v>1159</v>
      </c>
      <c r="B29" s="116"/>
      <c r="C29" s="34"/>
      <c r="D29" s="26"/>
      <c r="E29" s="26"/>
      <c r="F29" s="26"/>
      <c r="G29" s="26"/>
      <c r="H29" s="26"/>
      <c r="I29" s="26"/>
      <c r="J29" s="26"/>
      <c r="K29" s="26"/>
      <c r="L29" s="26"/>
      <c r="M29" s="26"/>
      <c r="N29" s="26"/>
      <c r="O29" s="26"/>
      <c r="P29" s="26"/>
      <c r="Q29" s="26"/>
      <c r="R29" s="26"/>
      <c r="S29" s="26"/>
      <c r="T29" s="26"/>
      <c r="U29" s="26"/>
    </row>
    <row r="30" spans="1:21" s="23" customFormat="1" x14ac:dyDescent="0.3">
      <c r="A30" s="120" t="s">
        <v>1160</v>
      </c>
      <c r="B30" s="121">
        <v>2.4116245531480871</v>
      </c>
      <c r="C30" s="34"/>
      <c r="D30" s="26"/>
      <c r="E30" s="26"/>
      <c r="F30" s="26"/>
      <c r="G30" s="26"/>
      <c r="H30" s="26"/>
      <c r="I30" s="26"/>
      <c r="J30" s="26"/>
      <c r="K30" s="26"/>
      <c r="L30" s="26"/>
      <c r="M30" s="26"/>
      <c r="N30" s="26"/>
      <c r="O30" s="26"/>
      <c r="P30" s="26"/>
      <c r="Q30" s="26"/>
      <c r="R30" s="26"/>
      <c r="S30" s="26"/>
      <c r="T30" s="26"/>
      <c r="U30" s="26"/>
    </row>
    <row r="31" spans="1:21" s="23" customFormat="1" x14ac:dyDescent="0.3">
      <c r="A31" s="131" t="s">
        <v>160</v>
      </c>
      <c r="B31" s="129">
        <v>1.4403702595393311</v>
      </c>
      <c r="C31" s="34"/>
      <c r="D31" s="26"/>
      <c r="E31" s="26"/>
      <c r="F31" s="26"/>
      <c r="G31" s="26"/>
      <c r="H31" s="26"/>
      <c r="I31" s="26"/>
      <c r="J31" s="26"/>
      <c r="K31" s="26"/>
      <c r="L31" s="26"/>
      <c r="M31" s="26"/>
      <c r="N31" s="26"/>
      <c r="O31" s="26"/>
      <c r="P31" s="26"/>
      <c r="Q31" s="26"/>
      <c r="R31" s="26"/>
      <c r="S31" s="26"/>
      <c r="T31" s="26"/>
      <c r="U31" s="26"/>
    </row>
    <row r="32" spans="1:21" s="23" customFormat="1" x14ac:dyDescent="0.3">
      <c r="A32" s="124" t="s">
        <v>197</v>
      </c>
      <c r="B32" s="121">
        <v>0.35650559424150363</v>
      </c>
      <c r="C32" s="34"/>
      <c r="D32" s="26"/>
      <c r="E32" s="26"/>
      <c r="F32" s="26"/>
      <c r="G32" s="26"/>
      <c r="H32" s="26"/>
      <c r="I32" s="26"/>
      <c r="J32" s="26"/>
      <c r="K32" s="26"/>
      <c r="L32" s="26"/>
      <c r="M32" s="26"/>
      <c r="N32" s="26"/>
      <c r="O32" s="26"/>
      <c r="P32" s="26"/>
      <c r="Q32" s="26"/>
      <c r="R32" s="26"/>
      <c r="S32" s="26"/>
      <c r="T32" s="26"/>
      <c r="U32" s="26"/>
    </row>
    <row r="33" spans="1:21" s="23" customFormat="1" x14ac:dyDescent="0.3">
      <c r="A33" s="125" t="s">
        <v>256</v>
      </c>
      <c r="B33" s="132" t="s">
        <v>1186</v>
      </c>
      <c r="C33" s="34"/>
      <c r="D33" s="26"/>
      <c r="E33" s="26"/>
      <c r="F33" s="26"/>
      <c r="G33" s="26"/>
      <c r="H33" s="26"/>
      <c r="I33" s="26"/>
      <c r="J33" s="26"/>
      <c r="K33" s="26"/>
      <c r="L33" s="26"/>
      <c r="M33" s="26"/>
      <c r="N33" s="26"/>
      <c r="O33" s="26"/>
      <c r="P33" s="26"/>
      <c r="Q33" s="26"/>
      <c r="R33" s="26"/>
      <c r="S33" s="26"/>
      <c r="T33" s="26"/>
      <c r="U33" s="26"/>
    </row>
    <row r="34" spans="1:21" s="23" customFormat="1" x14ac:dyDescent="0.3">
      <c r="A34" s="124" t="s">
        <v>161</v>
      </c>
      <c r="B34" s="121">
        <v>2.5836592500623472</v>
      </c>
      <c r="C34" s="34"/>
      <c r="D34" s="26"/>
      <c r="E34" s="26"/>
      <c r="F34" s="26"/>
      <c r="G34" s="26"/>
      <c r="H34" s="26"/>
      <c r="I34" s="26"/>
      <c r="J34" s="26"/>
      <c r="K34" s="26"/>
      <c r="L34" s="26"/>
      <c r="M34" s="26"/>
      <c r="N34" s="26"/>
      <c r="O34" s="26"/>
      <c r="P34" s="26"/>
      <c r="Q34" s="26"/>
      <c r="R34" s="26"/>
      <c r="S34" s="26"/>
      <c r="T34" s="26"/>
      <c r="U34" s="26"/>
    </row>
    <row r="35" spans="1:21" s="23" customFormat="1" x14ac:dyDescent="0.3">
      <c r="A35" s="125" t="s">
        <v>184</v>
      </c>
      <c r="B35" s="116">
        <v>2.52624225962315</v>
      </c>
      <c r="C35" s="34"/>
      <c r="D35" s="26"/>
      <c r="E35" s="26"/>
      <c r="F35" s="26"/>
      <c r="G35" s="26"/>
      <c r="H35" s="26"/>
      <c r="I35" s="26"/>
      <c r="J35" s="26"/>
      <c r="K35" s="26"/>
      <c r="L35" s="26"/>
      <c r="M35" s="26"/>
      <c r="N35" s="26"/>
      <c r="O35" s="26"/>
      <c r="P35" s="26"/>
      <c r="Q35" s="26"/>
      <c r="R35" s="26"/>
      <c r="S35" s="26"/>
      <c r="T35" s="26"/>
      <c r="U35" s="26"/>
    </row>
    <row r="36" spans="1:21" s="23" customFormat="1" x14ac:dyDescent="0.3">
      <c r="A36" s="120" t="s">
        <v>223</v>
      </c>
      <c r="B36" s="121">
        <v>1.6</v>
      </c>
      <c r="C36" s="34"/>
      <c r="D36" s="26"/>
      <c r="E36" s="26"/>
      <c r="F36" s="26"/>
      <c r="G36" s="26"/>
      <c r="H36" s="26"/>
      <c r="I36" s="26"/>
      <c r="J36" s="26"/>
      <c r="K36" s="26"/>
      <c r="L36" s="26"/>
      <c r="M36" s="26"/>
      <c r="N36" s="26"/>
      <c r="O36" s="26"/>
      <c r="P36" s="26"/>
      <c r="Q36" s="26"/>
      <c r="R36" s="26"/>
      <c r="S36" s="26"/>
      <c r="T36" s="26"/>
      <c r="U36" s="26"/>
    </row>
    <row r="37" spans="1:21" s="23" customFormat="1" x14ac:dyDescent="0.3">
      <c r="A37" s="115"/>
      <c r="B37" s="116"/>
      <c r="C37" s="34"/>
      <c r="D37" s="26"/>
      <c r="E37" s="26"/>
      <c r="F37" s="26"/>
      <c r="G37" s="26"/>
      <c r="H37" s="26"/>
      <c r="I37" s="26"/>
      <c r="J37" s="26"/>
      <c r="K37" s="26"/>
      <c r="L37" s="26"/>
      <c r="M37" s="26"/>
      <c r="N37" s="26"/>
      <c r="O37" s="26"/>
      <c r="P37" s="26"/>
      <c r="Q37" s="26"/>
      <c r="R37" s="26"/>
      <c r="S37" s="26"/>
      <c r="T37" s="26"/>
      <c r="U37" s="26"/>
    </row>
    <row r="38" spans="1:21" s="23" customFormat="1" x14ac:dyDescent="0.3">
      <c r="A38" s="117" t="s">
        <v>1161</v>
      </c>
      <c r="B38" s="118"/>
      <c r="C38" s="34"/>
      <c r="D38" s="26"/>
      <c r="E38" s="26"/>
      <c r="F38" s="26"/>
      <c r="G38" s="26"/>
      <c r="H38" s="26"/>
      <c r="I38" s="26"/>
      <c r="J38" s="26"/>
      <c r="K38" s="26"/>
      <c r="L38" s="26"/>
      <c r="M38" s="26"/>
      <c r="N38" s="26"/>
      <c r="O38" s="26"/>
      <c r="P38" s="26"/>
      <c r="Q38" s="26"/>
      <c r="R38" s="26"/>
      <c r="S38" s="26"/>
      <c r="T38" s="26"/>
      <c r="U38" s="26"/>
    </row>
    <row r="39" spans="1:21" s="23" customFormat="1" x14ac:dyDescent="0.3">
      <c r="A39" s="119" t="s">
        <v>162</v>
      </c>
      <c r="B39" s="116">
        <v>1.5140850581855141</v>
      </c>
      <c r="C39" s="34"/>
      <c r="D39" s="26"/>
      <c r="E39" s="26"/>
      <c r="F39" s="26"/>
      <c r="G39" s="26"/>
      <c r="H39" s="26"/>
      <c r="I39" s="26"/>
      <c r="J39" s="26"/>
      <c r="K39" s="26"/>
      <c r="L39" s="26"/>
      <c r="M39" s="26"/>
      <c r="N39" s="26"/>
      <c r="O39" s="26"/>
      <c r="P39" s="26"/>
      <c r="Q39" s="26"/>
      <c r="R39" s="26"/>
      <c r="S39" s="26"/>
      <c r="T39" s="26"/>
      <c r="U39" s="26"/>
    </row>
    <row r="40" spans="1:21" s="23" customFormat="1" x14ac:dyDescent="0.3">
      <c r="A40" s="120" t="s">
        <v>517</v>
      </c>
      <c r="B40" s="121">
        <f>B36</f>
        <v>1.6</v>
      </c>
      <c r="C40" s="34"/>
      <c r="D40" s="26"/>
      <c r="E40" s="26"/>
      <c r="F40" s="26"/>
      <c r="G40" s="26"/>
      <c r="H40" s="26"/>
      <c r="I40" s="26"/>
      <c r="J40" s="26"/>
      <c r="K40" s="26"/>
      <c r="L40" s="26"/>
      <c r="M40" s="26"/>
      <c r="N40" s="26"/>
      <c r="O40" s="26"/>
      <c r="P40" s="26"/>
      <c r="Q40" s="26"/>
      <c r="R40" s="26"/>
      <c r="S40" s="26"/>
      <c r="T40" s="26"/>
      <c r="U40" s="26"/>
    </row>
    <row r="41" spans="1:21" s="23" customFormat="1" x14ac:dyDescent="0.3">
      <c r="A41" s="122" t="s">
        <v>160</v>
      </c>
      <c r="B41" s="116">
        <f>B31</f>
        <v>1.4403702595393311</v>
      </c>
      <c r="C41" s="34"/>
      <c r="D41" s="26"/>
      <c r="E41" s="26"/>
      <c r="F41" s="26"/>
      <c r="G41" s="26"/>
      <c r="H41" s="26"/>
      <c r="I41" s="26"/>
      <c r="J41" s="26"/>
      <c r="K41" s="26"/>
      <c r="L41" s="26"/>
      <c r="M41" s="26"/>
      <c r="N41" s="26"/>
      <c r="O41" s="26"/>
      <c r="P41" s="26"/>
      <c r="Q41" s="26"/>
      <c r="R41" s="26"/>
      <c r="S41" s="26"/>
      <c r="T41" s="26"/>
      <c r="U41" s="26"/>
    </row>
    <row r="42" spans="1:21" s="23" customFormat="1" x14ac:dyDescent="0.3">
      <c r="A42" s="126" t="s">
        <v>172</v>
      </c>
      <c r="B42" s="121">
        <f>B21</f>
        <v>6.8652531747210706</v>
      </c>
      <c r="C42" s="34"/>
      <c r="D42" s="26"/>
      <c r="E42" s="26"/>
      <c r="F42" s="26"/>
      <c r="G42" s="26"/>
      <c r="H42" s="26"/>
      <c r="I42" s="26"/>
      <c r="J42" s="26"/>
      <c r="K42" s="26"/>
      <c r="L42" s="26"/>
      <c r="M42" s="26"/>
      <c r="N42" s="26"/>
      <c r="O42" s="26"/>
      <c r="P42" s="26"/>
      <c r="Q42" s="26"/>
      <c r="R42" s="26"/>
      <c r="S42" s="26"/>
      <c r="T42" s="26"/>
      <c r="U42" s="26"/>
    </row>
    <row r="43" spans="1:21" s="23" customFormat="1" x14ac:dyDescent="0.3">
      <c r="A43" s="122" t="s">
        <v>177</v>
      </c>
      <c r="B43" s="116">
        <f>B22</f>
        <v>30.765455093065736</v>
      </c>
      <c r="C43" s="34"/>
      <c r="D43" s="26"/>
      <c r="E43" s="26"/>
      <c r="F43" s="26"/>
      <c r="G43" s="26"/>
      <c r="H43" s="26"/>
      <c r="I43" s="26"/>
      <c r="J43" s="26"/>
      <c r="K43" s="26"/>
      <c r="L43" s="26"/>
      <c r="M43" s="26"/>
      <c r="N43" s="26"/>
      <c r="O43" s="26"/>
      <c r="P43" s="26"/>
      <c r="Q43" s="26"/>
      <c r="R43" s="26"/>
      <c r="S43" s="26"/>
      <c r="T43" s="26"/>
      <c r="U43" s="26"/>
    </row>
    <row r="44" spans="1:21" s="23" customFormat="1" x14ac:dyDescent="0.3">
      <c r="A44" s="120" t="s">
        <v>205</v>
      </c>
      <c r="B44" s="121">
        <f>B23</f>
        <v>2.850467181946255</v>
      </c>
      <c r="C44" s="34"/>
      <c r="D44" s="26"/>
      <c r="E44" s="26"/>
      <c r="F44" s="26"/>
      <c r="G44" s="26"/>
      <c r="H44" s="26"/>
      <c r="I44" s="26"/>
      <c r="J44" s="26"/>
      <c r="K44" s="26"/>
      <c r="L44" s="26"/>
      <c r="M44" s="26"/>
      <c r="N44" s="26"/>
      <c r="O44" s="26"/>
      <c r="P44" s="26"/>
      <c r="Q44" s="26"/>
      <c r="R44" s="26"/>
      <c r="S44" s="26"/>
      <c r="T44" s="26"/>
      <c r="U44" s="26"/>
    </row>
    <row r="45" spans="1:21" s="23" customFormat="1" x14ac:dyDescent="0.3">
      <c r="A45" s="122" t="s">
        <v>173</v>
      </c>
      <c r="B45" s="116">
        <f>B24</f>
        <v>6.2234027737446924</v>
      </c>
      <c r="C45" s="34"/>
      <c r="D45" s="26"/>
      <c r="E45" s="26"/>
      <c r="F45" s="26"/>
      <c r="G45" s="26"/>
      <c r="H45" s="26"/>
      <c r="I45" s="26"/>
      <c r="J45" s="26"/>
      <c r="K45" s="26"/>
      <c r="L45" s="26"/>
      <c r="M45" s="26"/>
      <c r="N45" s="26"/>
      <c r="O45" s="26"/>
      <c r="P45" s="26"/>
      <c r="Q45" s="26"/>
      <c r="R45" s="26"/>
      <c r="S45" s="26"/>
      <c r="T45" s="26"/>
      <c r="U45" s="26"/>
    </row>
    <row r="46" spans="1:21" s="23" customFormat="1" x14ac:dyDescent="0.3">
      <c r="A46" s="126" t="s">
        <v>147</v>
      </c>
      <c r="B46" s="121">
        <v>35.524687445067855</v>
      </c>
      <c r="C46" s="34"/>
      <c r="D46" s="26"/>
      <c r="E46" s="26"/>
      <c r="F46" s="26"/>
      <c r="G46" s="26"/>
      <c r="H46" s="26"/>
      <c r="I46" s="26"/>
      <c r="J46" s="26"/>
      <c r="K46" s="26"/>
      <c r="L46" s="26"/>
      <c r="M46" s="26"/>
      <c r="N46" s="26"/>
      <c r="O46" s="26"/>
      <c r="P46" s="26"/>
      <c r="Q46" s="26"/>
      <c r="R46" s="26"/>
      <c r="S46" s="26"/>
      <c r="T46" s="26"/>
      <c r="U46" s="26"/>
    </row>
    <row r="47" spans="1:21" s="23" customFormat="1" x14ac:dyDescent="0.3">
      <c r="A47" s="122" t="s">
        <v>330</v>
      </c>
      <c r="B47" s="116">
        <f>B16</f>
        <v>3.3527209612163138</v>
      </c>
      <c r="C47" s="34"/>
      <c r="D47" s="26"/>
      <c r="E47" s="26"/>
      <c r="F47" s="26"/>
      <c r="G47" s="26"/>
      <c r="H47" s="26"/>
      <c r="I47" s="26"/>
      <c r="J47" s="26"/>
      <c r="K47" s="26"/>
      <c r="L47" s="26"/>
      <c r="M47" s="26"/>
      <c r="N47" s="26"/>
      <c r="O47" s="26"/>
      <c r="P47" s="26"/>
      <c r="Q47" s="26"/>
      <c r="R47" s="26"/>
      <c r="S47" s="26"/>
      <c r="T47" s="26"/>
      <c r="U47" s="26"/>
    </row>
    <row r="48" spans="1:21" s="23" customFormat="1" x14ac:dyDescent="0.3">
      <c r="A48" s="120" t="s">
        <v>146</v>
      </c>
      <c r="B48" s="121">
        <f>B18</f>
        <v>36.998343707882768</v>
      </c>
      <c r="C48" s="34"/>
      <c r="D48" s="26"/>
      <c r="E48" s="26"/>
      <c r="F48" s="26"/>
      <c r="G48" s="26"/>
      <c r="H48" s="26"/>
      <c r="I48" s="26"/>
      <c r="J48" s="26"/>
      <c r="K48" s="26"/>
      <c r="L48" s="26"/>
      <c r="M48" s="26"/>
      <c r="N48" s="26"/>
      <c r="O48" s="26"/>
      <c r="P48" s="26"/>
      <c r="Q48" s="26"/>
      <c r="R48" s="26"/>
      <c r="S48" s="26"/>
      <c r="T48" s="26"/>
      <c r="U48" s="26"/>
    </row>
    <row r="49" spans="1:21" s="23" customFormat="1" x14ac:dyDescent="0.3">
      <c r="A49" s="119" t="s">
        <v>1181</v>
      </c>
      <c r="B49" s="116">
        <v>5.0046890636261754</v>
      </c>
      <c r="C49" s="34"/>
      <c r="D49" s="26"/>
      <c r="E49" s="26"/>
      <c r="F49" s="26"/>
      <c r="G49" s="26"/>
      <c r="H49" s="26"/>
      <c r="I49" s="26"/>
      <c r="J49" s="26"/>
      <c r="K49" s="26"/>
      <c r="L49" s="26"/>
      <c r="M49" s="26"/>
      <c r="N49" s="26"/>
      <c r="O49" s="26"/>
      <c r="P49" s="26"/>
      <c r="Q49" s="26"/>
      <c r="R49" s="26"/>
      <c r="S49" s="26"/>
      <c r="T49" s="26"/>
      <c r="U49" s="26"/>
    </row>
    <row r="50" spans="1:21" s="23" customFormat="1" x14ac:dyDescent="0.3">
      <c r="A50" s="120" t="s">
        <v>229</v>
      </c>
      <c r="B50" s="121">
        <f>B17</f>
        <v>0.73311313718531335</v>
      </c>
      <c r="C50" s="34"/>
      <c r="D50" s="26"/>
      <c r="E50" s="26"/>
      <c r="F50" s="26"/>
      <c r="G50" s="26"/>
      <c r="H50" s="26"/>
      <c r="I50" s="26"/>
      <c r="J50" s="26"/>
      <c r="K50" s="26"/>
      <c r="L50" s="26"/>
      <c r="M50" s="26"/>
      <c r="N50" s="26"/>
      <c r="O50" s="26"/>
      <c r="P50" s="26"/>
      <c r="Q50" s="26"/>
      <c r="R50" s="26"/>
      <c r="S50" s="26"/>
      <c r="T50" s="26"/>
      <c r="U50" s="26"/>
    </row>
    <row r="51" spans="1:21" s="23" customFormat="1" x14ac:dyDescent="0.3">
      <c r="A51" s="122" t="s">
        <v>1158</v>
      </c>
      <c r="B51" s="116">
        <f>B19</f>
        <v>11.750346123815412</v>
      </c>
      <c r="C51" s="34"/>
      <c r="D51" s="26"/>
      <c r="E51" s="26"/>
      <c r="F51" s="26"/>
      <c r="G51" s="26"/>
      <c r="H51" s="26"/>
      <c r="I51" s="26"/>
      <c r="J51" s="26"/>
      <c r="K51" s="26"/>
      <c r="L51" s="26"/>
      <c r="M51" s="26"/>
      <c r="N51" s="26"/>
      <c r="O51" s="26"/>
      <c r="P51" s="26"/>
      <c r="Q51" s="26"/>
      <c r="R51" s="26"/>
      <c r="S51" s="26"/>
      <c r="T51" s="26"/>
      <c r="U51" s="26"/>
    </row>
    <row r="52" spans="1:21" s="23" customFormat="1" x14ac:dyDescent="0.3">
      <c r="A52" s="126" t="s">
        <v>169</v>
      </c>
      <c r="B52" s="121">
        <v>29.703366674189688</v>
      </c>
      <c r="C52" s="34"/>
      <c r="D52" s="26"/>
      <c r="E52" s="26"/>
      <c r="F52" s="26"/>
      <c r="G52" s="26"/>
      <c r="H52" s="26"/>
      <c r="I52" s="26"/>
      <c r="J52" s="26"/>
      <c r="K52" s="26"/>
      <c r="L52" s="26"/>
      <c r="M52" s="26"/>
      <c r="N52" s="26"/>
      <c r="O52" s="26"/>
      <c r="P52" s="26"/>
      <c r="Q52" s="26"/>
      <c r="R52" s="26"/>
      <c r="S52" s="26"/>
      <c r="T52" s="26"/>
      <c r="U52" s="26"/>
    </row>
    <row r="53" spans="1:21" s="23" customFormat="1" x14ac:dyDescent="0.3">
      <c r="A53" s="122" t="s">
        <v>1162</v>
      </c>
      <c r="B53" s="116">
        <f>B20</f>
        <v>11.706455925441206</v>
      </c>
      <c r="C53" s="34"/>
      <c r="D53" s="26"/>
      <c r="E53" s="26"/>
      <c r="F53" s="26"/>
      <c r="G53" s="26"/>
      <c r="H53" s="26"/>
      <c r="I53" s="26"/>
      <c r="J53" s="26"/>
      <c r="K53" s="26"/>
      <c r="L53" s="26"/>
      <c r="M53" s="26"/>
      <c r="N53" s="26"/>
      <c r="O53" s="26"/>
      <c r="P53" s="26"/>
      <c r="Q53" s="26"/>
      <c r="R53" s="26"/>
      <c r="S53" s="26"/>
      <c r="T53" s="26"/>
      <c r="U53" s="26"/>
    </row>
    <row r="54" spans="1:21" s="23" customFormat="1" x14ac:dyDescent="0.3">
      <c r="A54" s="120" t="s">
        <v>259</v>
      </c>
      <c r="B54" s="121">
        <f>B12</f>
        <v>40.398240902954072</v>
      </c>
      <c r="C54" s="34"/>
      <c r="D54" s="26"/>
      <c r="E54" s="26"/>
      <c r="F54" s="26"/>
      <c r="G54" s="26"/>
      <c r="H54" s="26"/>
      <c r="I54" s="26"/>
      <c r="J54" s="26"/>
      <c r="K54" s="26"/>
      <c r="L54" s="26"/>
      <c r="M54" s="26"/>
      <c r="N54" s="26"/>
      <c r="O54" s="26"/>
      <c r="P54" s="26"/>
      <c r="Q54" s="26"/>
      <c r="R54" s="26"/>
      <c r="S54" s="26"/>
      <c r="T54" s="26"/>
      <c r="U54" s="26"/>
    </row>
    <row r="55" spans="1:21" s="23" customFormat="1" x14ac:dyDescent="0.3">
      <c r="A55" s="119" t="s">
        <v>152</v>
      </c>
      <c r="B55" s="116">
        <v>49.42328502140635</v>
      </c>
      <c r="C55" s="34"/>
      <c r="D55" s="26"/>
      <c r="E55" s="26"/>
      <c r="F55" s="26"/>
      <c r="G55" s="26"/>
      <c r="H55" s="26"/>
      <c r="I55" s="26"/>
      <c r="J55" s="26"/>
      <c r="K55" s="26"/>
      <c r="L55" s="26"/>
      <c r="M55" s="26"/>
      <c r="N55" s="26"/>
      <c r="O55" s="26"/>
      <c r="P55" s="26"/>
      <c r="Q55" s="26"/>
      <c r="R55" s="26"/>
      <c r="S55" s="26"/>
      <c r="T55" s="26"/>
      <c r="U55" s="26"/>
    </row>
    <row r="56" spans="1:21" s="23" customFormat="1" x14ac:dyDescent="0.3">
      <c r="A56" s="120" t="s">
        <v>187</v>
      </c>
      <c r="B56" s="121">
        <f>B10</f>
        <v>46.612684437622718</v>
      </c>
      <c r="C56" s="34"/>
      <c r="D56" s="26"/>
      <c r="E56" s="26"/>
      <c r="F56" s="26"/>
      <c r="G56" s="26"/>
      <c r="H56" s="26"/>
      <c r="I56" s="26"/>
      <c r="J56" s="26"/>
      <c r="K56" s="26"/>
      <c r="L56" s="26"/>
      <c r="M56" s="26"/>
      <c r="N56" s="26"/>
      <c r="O56" s="26"/>
      <c r="P56" s="26"/>
      <c r="Q56" s="26"/>
      <c r="R56" s="26"/>
      <c r="S56" s="26"/>
      <c r="T56" s="26"/>
      <c r="U56" s="26"/>
    </row>
    <row r="57" spans="1:21" s="23" customFormat="1" x14ac:dyDescent="0.3">
      <c r="A57" s="122" t="s">
        <v>151</v>
      </c>
      <c r="B57" s="116">
        <f>B11</f>
        <v>37.958621709139805</v>
      </c>
      <c r="C57" s="34"/>
      <c r="D57" s="26"/>
      <c r="E57" s="26"/>
      <c r="F57" s="26"/>
      <c r="G57" s="26"/>
      <c r="H57" s="26"/>
      <c r="I57" s="26"/>
      <c r="J57" s="26"/>
      <c r="K57" s="26"/>
      <c r="L57" s="26"/>
      <c r="M57" s="26"/>
      <c r="N57" s="26"/>
      <c r="O57" s="26"/>
      <c r="P57" s="26"/>
      <c r="Q57" s="26"/>
      <c r="R57" s="26"/>
      <c r="S57" s="26"/>
      <c r="T57" s="26"/>
      <c r="U57" s="26"/>
    </row>
    <row r="58" spans="1:21" s="23" customFormat="1" x14ac:dyDescent="0.3">
      <c r="A58" s="120" t="s">
        <v>219</v>
      </c>
      <c r="B58" s="121">
        <f>B13</f>
        <v>11.458847100265192</v>
      </c>
      <c r="C58" s="34"/>
      <c r="D58" s="26"/>
      <c r="E58" s="26"/>
      <c r="F58" s="26"/>
      <c r="G58" s="26"/>
      <c r="H58" s="26"/>
      <c r="I58" s="26"/>
      <c r="J58" s="26"/>
      <c r="K58" s="26"/>
      <c r="L58" s="26"/>
      <c r="M58" s="26"/>
      <c r="N58" s="26"/>
      <c r="O58" s="26"/>
      <c r="P58" s="26"/>
      <c r="Q58" s="26"/>
      <c r="R58" s="26"/>
      <c r="S58" s="26"/>
      <c r="T58" s="26"/>
      <c r="U58" s="26"/>
    </row>
    <row r="59" spans="1:21" s="23" customFormat="1" x14ac:dyDescent="0.3">
      <c r="A59" s="122" t="s">
        <v>192</v>
      </c>
      <c r="B59" s="116">
        <f>B14</f>
        <v>61.882278314081667</v>
      </c>
      <c r="C59" s="34"/>
      <c r="D59" s="26"/>
      <c r="E59" s="26"/>
      <c r="F59" s="26"/>
      <c r="G59" s="26"/>
      <c r="H59" s="26"/>
      <c r="I59" s="26"/>
      <c r="J59" s="26"/>
      <c r="K59" s="26"/>
      <c r="L59" s="26"/>
      <c r="M59" s="26"/>
      <c r="N59" s="26"/>
      <c r="O59" s="26"/>
      <c r="P59" s="26"/>
      <c r="Q59" s="26"/>
      <c r="R59" s="26"/>
      <c r="S59" s="26"/>
      <c r="T59" s="26"/>
      <c r="U59" s="26"/>
    </row>
    <row r="60" spans="1:21" s="23" customFormat="1" ht="14.5" x14ac:dyDescent="0.3">
      <c r="A60" s="126" t="s">
        <v>1180</v>
      </c>
      <c r="B60" s="127">
        <v>45.504791112009784</v>
      </c>
      <c r="C60" s="34"/>
      <c r="D60" s="26"/>
      <c r="E60" s="26"/>
      <c r="F60" s="26"/>
      <c r="G60" s="26"/>
      <c r="H60" s="26"/>
      <c r="I60" s="26"/>
      <c r="J60" s="26"/>
      <c r="K60" s="26"/>
      <c r="L60" s="26"/>
      <c r="M60" s="26"/>
      <c r="N60" s="26"/>
      <c r="O60" s="26"/>
      <c r="P60" s="26"/>
      <c r="Q60" s="26"/>
      <c r="R60" s="26"/>
      <c r="S60" s="26"/>
      <c r="T60" s="26"/>
      <c r="U60" s="26"/>
    </row>
    <row r="61" spans="1:21" s="23" customFormat="1" x14ac:dyDescent="0.3">
      <c r="A61" s="119" t="s">
        <v>1160</v>
      </c>
      <c r="B61" s="116">
        <f>B30</f>
        <v>2.4116245531480871</v>
      </c>
      <c r="C61" s="34"/>
      <c r="D61" s="26"/>
      <c r="E61" s="26"/>
      <c r="F61" s="26"/>
      <c r="G61" s="26"/>
      <c r="H61" s="26"/>
      <c r="I61" s="26"/>
      <c r="J61" s="26"/>
      <c r="K61" s="26"/>
      <c r="L61" s="26"/>
      <c r="M61" s="26"/>
      <c r="N61" s="26"/>
      <c r="O61" s="26"/>
      <c r="P61" s="26"/>
      <c r="Q61" s="26"/>
      <c r="R61" s="26"/>
      <c r="S61" s="26"/>
      <c r="T61" s="26"/>
      <c r="U61" s="26"/>
    </row>
    <row r="62" spans="1:21" s="23" customFormat="1" x14ac:dyDescent="0.3">
      <c r="A62" s="115"/>
      <c r="B62" s="116"/>
      <c r="C62" s="34"/>
      <c r="D62" s="26"/>
      <c r="E62" s="26"/>
      <c r="F62" s="26"/>
      <c r="G62" s="26"/>
      <c r="H62" s="26"/>
      <c r="I62" s="26"/>
      <c r="J62" s="26"/>
      <c r="K62" s="26"/>
      <c r="L62" s="26"/>
      <c r="M62" s="26"/>
      <c r="N62" s="26"/>
      <c r="O62" s="26"/>
      <c r="P62" s="26"/>
      <c r="Q62" s="26"/>
      <c r="R62" s="26"/>
      <c r="S62" s="26"/>
      <c r="T62" s="26"/>
      <c r="U62" s="26"/>
    </row>
    <row r="63" spans="1:21" s="23" customFormat="1" x14ac:dyDescent="0.3">
      <c r="A63" s="117" t="s">
        <v>92</v>
      </c>
      <c r="B63" s="118"/>
      <c r="C63" s="34"/>
      <c r="D63" s="26"/>
      <c r="E63" s="26"/>
      <c r="F63" s="26"/>
      <c r="G63" s="26"/>
      <c r="H63" s="26"/>
      <c r="I63" s="26"/>
      <c r="J63" s="26"/>
      <c r="K63" s="26"/>
      <c r="L63" s="26"/>
      <c r="M63" s="26"/>
      <c r="N63" s="26"/>
      <c r="O63" s="26"/>
      <c r="P63" s="26"/>
      <c r="Q63" s="26"/>
      <c r="R63" s="26"/>
      <c r="S63" s="26"/>
      <c r="T63" s="26"/>
      <c r="U63" s="26"/>
    </row>
    <row r="64" spans="1:21" s="23" customFormat="1" x14ac:dyDescent="0.3">
      <c r="A64" s="119" t="s">
        <v>1163</v>
      </c>
      <c r="B64" s="116">
        <v>5.334634303322269</v>
      </c>
      <c r="C64" s="34"/>
      <c r="D64" s="26"/>
      <c r="E64" s="26"/>
      <c r="F64" s="26"/>
      <c r="G64" s="26"/>
      <c r="H64" s="26"/>
      <c r="I64" s="26"/>
      <c r="J64" s="26"/>
      <c r="K64" s="26"/>
      <c r="L64" s="26"/>
      <c r="M64" s="26"/>
      <c r="N64" s="26"/>
      <c r="O64" s="26"/>
      <c r="P64" s="26"/>
      <c r="Q64" s="26"/>
      <c r="R64" s="26"/>
      <c r="S64" s="26"/>
      <c r="T64" s="26"/>
      <c r="U64" s="26"/>
    </row>
    <row r="65" spans="1:21" s="23" customFormat="1" x14ac:dyDescent="0.3">
      <c r="A65" s="126" t="s">
        <v>1164</v>
      </c>
      <c r="B65" s="121">
        <v>2.2707973988484964</v>
      </c>
      <c r="C65" s="34"/>
      <c r="D65" s="26"/>
      <c r="E65" s="26"/>
      <c r="F65" s="26"/>
      <c r="G65" s="26"/>
      <c r="H65" s="26"/>
      <c r="I65" s="26"/>
      <c r="J65" s="26"/>
      <c r="K65" s="26"/>
      <c r="L65" s="26"/>
      <c r="M65" s="26"/>
      <c r="N65" s="26"/>
      <c r="O65" s="26"/>
      <c r="P65" s="26"/>
      <c r="Q65" s="26"/>
      <c r="R65" s="26"/>
      <c r="S65" s="26"/>
      <c r="T65" s="26"/>
      <c r="U65" s="26"/>
    </row>
    <row r="66" spans="1:21" s="23" customFormat="1" x14ac:dyDescent="0.3">
      <c r="A66" s="122" t="s">
        <v>514</v>
      </c>
      <c r="B66" s="116">
        <v>2.1545529768623086</v>
      </c>
      <c r="C66" s="34"/>
      <c r="D66" s="26"/>
      <c r="E66" s="26"/>
      <c r="F66" s="26"/>
      <c r="G66" s="26"/>
      <c r="H66" s="26"/>
      <c r="I66" s="26"/>
      <c r="J66" s="26"/>
      <c r="K66" s="26"/>
      <c r="L66" s="26"/>
      <c r="M66" s="26"/>
      <c r="N66" s="26"/>
      <c r="O66" s="26"/>
      <c r="P66" s="26"/>
      <c r="Q66" s="26"/>
      <c r="R66" s="26"/>
      <c r="S66" s="26"/>
      <c r="T66" s="26"/>
      <c r="U66" s="26"/>
    </row>
    <row r="67" spans="1:21" s="23" customFormat="1" x14ac:dyDescent="0.3">
      <c r="A67" s="120" t="s">
        <v>184</v>
      </c>
      <c r="B67" s="121">
        <v>2.52624225962315</v>
      </c>
      <c r="C67" s="34"/>
      <c r="D67" s="26"/>
      <c r="E67" s="26"/>
      <c r="F67" s="26"/>
      <c r="G67" s="26"/>
      <c r="H67" s="26"/>
      <c r="I67" s="26"/>
      <c r="J67" s="26"/>
      <c r="K67" s="26"/>
      <c r="L67" s="26"/>
      <c r="M67" s="26"/>
      <c r="N67" s="26"/>
      <c r="O67" s="26"/>
      <c r="P67" s="26"/>
      <c r="Q67" s="26"/>
      <c r="R67" s="26"/>
      <c r="S67" s="26"/>
      <c r="T67" s="26"/>
      <c r="U67" s="26"/>
    </row>
    <row r="68" spans="1:21" s="23" customFormat="1" x14ac:dyDescent="0.3">
      <c r="A68" s="119" t="s">
        <v>172</v>
      </c>
      <c r="B68" s="116">
        <v>6.8652531747210706</v>
      </c>
      <c r="C68" s="34"/>
      <c r="D68" s="26"/>
      <c r="E68" s="26"/>
      <c r="F68" s="26"/>
      <c r="G68" s="26"/>
      <c r="H68" s="26"/>
      <c r="I68" s="26"/>
      <c r="J68" s="26"/>
      <c r="K68" s="26"/>
      <c r="L68" s="26"/>
      <c r="M68" s="26"/>
      <c r="N68" s="26"/>
      <c r="O68" s="26"/>
      <c r="P68" s="26"/>
      <c r="Q68" s="26"/>
      <c r="R68" s="26"/>
      <c r="S68" s="26"/>
      <c r="T68" s="26"/>
      <c r="U68" s="26"/>
    </row>
    <row r="69" spans="1:21" s="23" customFormat="1" x14ac:dyDescent="0.3">
      <c r="A69" s="126" t="s">
        <v>516</v>
      </c>
      <c r="B69" s="121">
        <v>22.594832104618273</v>
      </c>
      <c r="C69" s="34"/>
      <c r="D69" s="26"/>
      <c r="E69" s="26"/>
      <c r="F69" s="26"/>
      <c r="G69" s="26"/>
      <c r="H69" s="26"/>
      <c r="I69" s="26"/>
      <c r="J69" s="26"/>
      <c r="K69" s="26"/>
      <c r="L69" s="26"/>
      <c r="M69" s="26"/>
      <c r="N69" s="26"/>
      <c r="O69" s="26"/>
      <c r="P69" s="26"/>
      <c r="Q69" s="26"/>
      <c r="R69" s="26"/>
      <c r="S69" s="26"/>
      <c r="T69" s="26"/>
      <c r="U69" s="26"/>
    </row>
    <row r="70" spans="1:21" s="23" customFormat="1" x14ac:dyDescent="0.3">
      <c r="A70" s="119" t="s">
        <v>517</v>
      </c>
      <c r="B70" s="116">
        <v>1.6</v>
      </c>
      <c r="C70" s="34"/>
      <c r="D70" s="26"/>
      <c r="E70" s="26"/>
      <c r="F70" s="26"/>
      <c r="G70" s="26"/>
      <c r="H70" s="26"/>
      <c r="I70" s="26"/>
      <c r="J70" s="26"/>
      <c r="K70" s="26"/>
      <c r="L70" s="26"/>
      <c r="M70" s="26"/>
      <c r="N70" s="26"/>
      <c r="O70" s="26"/>
      <c r="P70" s="26"/>
      <c r="Q70" s="26"/>
      <c r="R70" s="26"/>
      <c r="S70" s="26"/>
      <c r="T70" s="26"/>
      <c r="U70" s="26"/>
    </row>
    <row r="71" spans="1:21" s="23" customFormat="1" x14ac:dyDescent="0.3">
      <c r="A71" s="126" t="s">
        <v>518</v>
      </c>
      <c r="B71" s="121">
        <v>36.998343707882768</v>
      </c>
      <c r="C71" s="34"/>
      <c r="D71" s="26"/>
      <c r="E71" s="26"/>
      <c r="F71" s="26"/>
      <c r="G71" s="26"/>
      <c r="H71" s="26"/>
      <c r="I71" s="26"/>
      <c r="J71" s="26"/>
      <c r="K71" s="26"/>
      <c r="L71" s="26"/>
      <c r="M71" s="26"/>
      <c r="N71" s="26"/>
      <c r="O71" s="26"/>
      <c r="P71" s="26"/>
      <c r="Q71" s="26"/>
      <c r="R71" s="26"/>
      <c r="S71" s="26"/>
      <c r="T71" s="26"/>
      <c r="U71" s="26"/>
    </row>
    <row r="72" spans="1:21" s="23" customFormat="1" x14ac:dyDescent="0.3">
      <c r="A72" s="119" t="s">
        <v>152</v>
      </c>
      <c r="B72" s="116">
        <v>51.0555523200889</v>
      </c>
      <c r="C72" s="34"/>
      <c r="D72" s="26"/>
      <c r="E72" s="26"/>
      <c r="F72" s="26"/>
      <c r="G72" s="26"/>
      <c r="H72" s="26"/>
      <c r="I72" s="26"/>
      <c r="J72" s="26"/>
      <c r="K72" s="26"/>
      <c r="L72" s="26"/>
      <c r="M72" s="26"/>
      <c r="N72" s="26"/>
      <c r="O72" s="26"/>
      <c r="P72" s="26"/>
      <c r="Q72" s="26"/>
      <c r="R72" s="26"/>
      <c r="S72" s="26"/>
      <c r="T72" s="26"/>
      <c r="U72" s="26"/>
    </row>
    <row r="73" spans="1:21" s="23" customFormat="1" x14ac:dyDescent="0.3">
      <c r="A73" s="120" t="s">
        <v>1165</v>
      </c>
      <c r="B73" s="121">
        <v>47.415849417335821</v>
      </c>
      <c r="C73" s="34"/>
      <c r="D73" s="26"/>
      <c r="E73" s="26"/>
      <c r="F73" s="26"/>
      <c r="G73" s="26"/>
      <c r="H73" s="26"/>
      <c r="I73" s="26"/>
      <c r="J73" s="26"/>
      <c r="K73" s="26"/>
      <c r="L73" s="26"/>
      <c r="M73" s="26"/>
      <c r="N73" s="26"/>
      <c r="O73" s="26"/>
      <c r="P73" s="26"/>
      <c r="Q73" s="26"/>
      <c r="R73" s="26"/>
      <c r="S73" s="26"/>
      <c r="T73" s="26"/>
      <c r="U73" s="26"/>
    </row>
    <row r="74" spans="1:21" s="23" customFormat="1" x14ac:dyDescent="0.3">
      <c r="A74" s="122" t="s">
        <v>1166</v>
      </c>
      <c r="B74" s="116">
        <v>54.138508633761319</v>
      </c>
      <c r="C74" s="34"/>
      <c r="D74" s="26"/>
      <c r="E74" s="26"/>
      <c r="F74" s="26"/>
      <c r="G74" s="26"/>
      <c r="H74" s="26"/>
      <c r="I74" s="26"/>
      <c r="J74" s="26"/>
      <c r="K74" s="26"/>
      <c r="L74" s="26"/>
      <c r="M74" s="26"/>
      <c r="N74" s="26"/>
      <c r="O74" s="26"/>
      <c r="P74" s="26"/>
      <c r="Q74" s="26"/>
      <c r="R74" s="26"/>
      <c r="S74" s="26"/>
      <c r="T74" s="26"/>
      <c r="U74" s="26"/>
    </row>
    <row r="75" spans="1:21" s="23" customFormat="1" x14ac:dyDescent="0.3">
      <c r="A75" s="115"/>
      <c r="B75" s="116"/>
      <c r="C75" s="34"/>
      <c r="D75" s="26"/>
      <c r="E75" s="26"/>
      <c r="F75" s="26"/>
      <c r="G75" s="26"/>
      <c r="H75" s="26"/>
      <c r="I75" s="26"/>
      <c r="J75" s="26"/>
      <c r="K75" s="26"/>
      <c r="L75" s="26"/>
      <c r="M75" s="26"/>
      <c r="N75" s="26"/>
      <c r="O75" s="26"/>
      <c r="P75" s="26"/>
      <c r="Q75" s="26"/>
      <c r="R75" s="26"/>
      <c r="S75" s="26"/>
      <c r="T75" s="26"/>
      <c r="U75" s="26"/>
    </row>
    <row r="76" spans="1:21" s="23" customFormat="1" x14ac:dyDescent="0.3">
      <c r="A76" s="117" t="s">
        <v>1167</v>
      </c>
      <c r="B76" s="118"/>
      <c r="C76" s="34"/>
      <c r="D76" s="26"/>
      <c r="E76" s="26"/>
      <c r="F76" s="26"/>
      <c r="G76" s="26"/>
      <c r="H76" s="26"/>
      <c r="I76" s="26"/>
      <c r="J76" s="26"/>
      <c r="K76" s="26"/>
      <c r="L76" s="26"/>
      <c r="M76" s="26"/>
      <c r="N76" s="26"/>
      <c r="O76" s="26"/>
      <c r="P76" s="26"/>
      <c r="Q76" s="26"/>
      <c r="R76" s="26"/>
      <c r="S76" s="26"/>
      <c r="T76" s="26"/>
      <c r="U76" s="26"/>
    </row>
    <row r="77" spans="1:21" s="23" customFormat="1" x14ac:dyDescent="0.3">
      <c r="A77" s="119" t="s">
        <v>1174</v>
      </c>
      <c r="B77" s="116">
        <v>48.238797428473042</v>
      </c>
      <c r="C77" s="34"/>
      <c r="D77" s="26"/>
      <c r="E77" s="26"/>
      <c r="F77" s="26"/>
      <c r="G77" s="26"/>
      <c r="H77" s="26"/>
      <c r="I77" s="26"/>
      <c r="J77" s="26"/>
      <c r="K77" s="26"/>
      <c r="L77" s="26"/>
      <c r="M77" s="26"/>
      <c r="N77" s="26"/>
      <c r="O77" s="26"/>
      <c r="P77" s="26"/>
      <c r="Q77" s="26"/>
      <c r="R77" s="26"/>
      <c r="S77" s="26"/>
      <c r="T77" s="26"/>
      <c r="U77" s="26"/>
    </row>
    <row r="78" spans="1:21" s="23" customFormat="1" x14ac:dyDescent="0.3">
      <c r="A78" s="126" t="s">
        <v>1175</v>
      </c>
      <c r="B78" s="121">
        <v>5.29785274850052</v>
      </c>
      <c r="C78" s="34"/>
      <c r="D78" s="26"/>
      <c r="E78" s="26"/>
      <c r="F78" s="26"/>
      <c r="G78" s="26"/>
      <c r="H78" s="26"/>
      <c r="I78" s="26"/>
      <c r="J78" s="26"/>
      <c r="K78" s="26"/>
      <c r="L78" s="26"/>
      <c r="M78" s="26"/>
      <c r="N78" s="26"/>
      <c r="O78" s="26"/>
      <c r="P78" s="26"/>
      <c r="Q78" s="26"/>
      <c r="R78" s="26"/>
      <c r="S78" s="26"/>
      <c r="T78" s="26"/>
      <c r="U78" s="26"/>
    </row>
    <row r="79" spans="1:21" s="23" customFormat="1" x14ac:dyDescent="0.3">
      <c r="A79" s="119" t="s">
        <v>1176</v>
      </c>
      <c r="B79" s="116">
        <v>63.165615563037811</v>
      </c>
      <c r="C79" s="34"/>
      <c r="D79" s="26"/>
      <c r="E79" s="26"/>
      <c r="F79" s="26"/>
      <c r="G79" s="26"/>
      <c r="H79" s="26"/>
      <c r="I79" s="26"/>
      <c r="J79" s="26"/>
      <c r="K79" s="26"/>
      <c r="L79" s="26"/>
      <c r="M79" s="26"/>
      <c r="N79" s="26"/>
      <c r="O79" s="26"/>
      <c r="P79" s="26"/>
      <c r="Q79" s="26"/>
      <c r="R79" s="26"/>
      <c r="S79" s="26"/>
      <c r="T79" s="26"/>
      <c r="U79" s="26"/>
    </row>
    <row r="80" spans="1:21" s="23" customFormat="1" x14ac:dyDescent="0.3">
      <c r="A80" s="126" t="s">
        <v>1177</v>
      </c>
      <c r="B80" s="121">
        <v>2.2211975076975885</v>
      </c>
      <c r="C80" s="34"/>
      <c r="D80" s="26"/>
      <c r="E80" s="26"/>
      <c r="F80" s="26"/>
      <c r="G80" s="26"/>
      <c r="H80" s="26"/>
      <c r="I80" s="26"/>
      <c r="J80" s="26"/>
      <c r="K80" s="26"/>
      <c r="L80" s="26"/>
      <c r="M80" s="26"/>
      <c r="N80" s="26"/>
      <c r="O80" s="26"/>
      <c r="P80" s="26"/>
      <c r="Q80" s="26"/>
      <c r="R80" s="26"/>
      <c r="S80" s="26"/>
      <c r="T80" s="26"/>
      <c r="U80" s="26"/>
    </row>
    <row r="81" spans="1:21" s="23" customFormat="1" x14ac:dyDescent="0.3">
      <c r="A81" s="119" t="s">
        <v>1178</v>
      </c>
      <c r="B81" s="116">
        <v>22.120610296676446</v>
      </c>
      <c r="C81" s="34"/>
      <c r="D81" s="26"/>
      <c r="E81" s="26"/>
      <c r="F81" s="26"/>
      <c r="G81" s="26"/>
      <c r="H81" s="26"/>
      <c r="I81" s="26"/>
      <c r="J81" s="26"/>
      <c r="K81" s="26"/>
      <c r="L81" s="26"/>
      <c r="M81" s="26"/>
      <c r="N81" s="26"/>
      <c r="O81" s="26"/>
      <c r="P81" s="26"/>
      <c r="Q81" s="26"/>
      <c r="R81" s="26"/>
      <c r="S81" s="26"/>
      <c r="T81" s="26"/>
      <c r="U81" s="26"/>
    </row>
    <row r="82" spans="1:21" s="23" customFormat="1" x14ac:dyDescent="0.3">
      <c r="A82" s="126" t="s">
        <v>1179</v>
      </c>
      <c r="B82" s="121">
        <v>3.4569510068568445</v>
      </c>
      <c r="C82" s="34"/>
      <c r="D82" s="26"/>
      <c r="E82" s="26"/>
      <c r="F82" s="26"/>
      <c r="G82" s="26"/>
      <c r="H82" s="26"/>
      <c r="I82" s="26"/>
      <c r="J82" s="26"/>
      <c r="K82" s="26"/>
      <c r="L82" s="26"/>
      <c r="M82" s="26"/>
      <c r="N82" s="26"/>
      <c r="O82" s="26"/>
      <c r="P82" s="26"/>
      <c r="Q82" s="26"/>
      <c r="R82" s="26"/>
      <c r="S82" s="26"/>
      <c r="T82" s="26"/>
      <c r="U82" s="26"/>
    </row>
    <row r="83" spans="1:21" s="23" customFormat="1" x14ac:dyDescent="0.3">
      <c r="A83" s="115"/>
      <c r="B83" s="116"/>
      <c r="C83" s="34"/>
      <c r="D83" s="26"/>
      <c r="E83" s="26"/>
      <c r="F83" s="26"/>
      <c r="G83" s="26"/>
      <c r="H83" s="26"/>
      <c r="I83" s="26"/>
      <c r="J83" s="26"/>
      <c r="K83" s="26"/>
      <c r="L83" s="26"/>
      <c r="M83" s="26"/>
      <c r="N83" s="26"/>
      <c r="O83" s="26"/>
      <c r="P83" s="26"/>
      <c r="Q83" s="26"/>
      <c r="R83" s="26"/>
      <c r="S83" s="26"/>
      <c r="T83" s="26"/>
      <c r="U83" s="26"/>
    </row>
    <row r="84" spans="1:21" s="23" customFormat="1" x14ac:dyDescent="0.3">
      <c r="A84" s="117" t="s">
        <v>1168</v>
      </c>
      <c r="B84" s="118"/>
      <c r="C84" s="34"/>
      <c r="D84" s="26"/>
      <c r="E84" s="26"/>
      <c r="F84" s="26"/>
      <c r="G84" s="26"/>
      <c r="H84" s="26"/>
      <c r="I84" s="26"/>
      <c r="J84" s="26"/>
      <c r="K84" s="26"/>
      <c r="L84" s="26"/>
      <c r="M84" s="26"/>
      <c r="N84" s="26"/>
      <c r="O84" s="26"/>
      <c r="P84" s="26"/>
      <c r="Q84" s="26"/>
      <c r="R84" s="26"/>
      <c r="S84" s="26"/>
      <c r="T84" s="26"/>
      <c r="U84" s="26"/>
    </row>
    <row r="85" spans="1:21" s="23" customFormat="1" x14ac:dyDescent="0.3">
      <c r="A85" s="119" t="s">
        <v>1169</v>
      </c>
      <c r="B85" s="116">
        <v>54.051429715714747</v>
      </c>
      <c r="C85" s="34"/>
      <c r="D85" s="26"/>
      <c r="E85" s="26"/>
      <c r="F85" s="26"/>
      <c r="G85" s="26"/>
      <c r="H85" s="26"/>
      <c r="I85" s="26"/>
      <c r="J85" s="26"/>
      <c r="K85" s="26"/>
      <c r="L85" s="26"/>
      <c r="M85" s="26"/>
      <c r="N85" s="26"/>
      <c r="O85" s="26"/>
      <c r="P85" s="26"/>
      <c r="Q85" s="26"/>
      <c r="R85" s="26"/>
      <c r="S85" s="26"/>
      <c r="T85" s="26"/>
      <c r="U85" s="26"/>
    </row>
    <row r="86" spans="1:21" s="23" customFormat="1" x14ac:dyDescent="0.3">
      <c r="A86" s="126" t="s">
        <v>1170</v>
      </c>
      <c r="B86" s="121">
        <v>37.328458679689184</v>
      </c>
      <c r="C86" s="34"/>
      <c r="D86" s="26"/>
      <c r="E86" s="26"/>
      <c r="F86" s="26"/>
      <c r="G86" s="26"/>
      <c r="H86" s="26"/>
      <c r="I86" s="26"/>
      <c r="J86" s="26"/>
      <c r="K86" s="26"/>
      <c r="L86" s="26"/>
      <c r="M86" s="26"/>
      <c r="N86" s="26"/>
      <c r="O86" s="26"/>
      <c r="P86" s="26"/>
      <c r="Q86" s="26"/>
      <c r="R86" s="26"/>
      <c r="S86" s="26"/>
      <c r="T86" s="26"/>
      <c r="U86" s="26"/>
    </row>
    <row r="87" spans="1:21" s="23" customFormat="1" x14ac:dyDescent="0.3">
      <c r="A87" s="119" t="s">
        <v>1171</v>
      </c>
      <c r="B87" s="116">
        <v>3.4992066545130922</v>
      </c>
      <c r="C87" s="34"/>
      <c r="D87" s="26"/>
      <c r="E87" s="26"/>
      <c r="F87" s="26"/>
      <c r="G87" s="26"/>
      <c r="H87" s="26"/>
      <c r="I87" s="26"/>
      <c r="J87" s="26"/>
      <c r="K87" s="26"/>
      <c r="L87" s="26"/>
      <c r="M87" s="26"/>
      <c r="N87" s="26"/>
      <c r="O87" s="26"/>
      <c r="P87" s="26"/>
      <c r="Q87" s="26"/>
      <c r="R87" s="26"/>
      <c r="S87" s="26"/>
      <c r="T87" s="26"/>
      <c r="U87" s="26"/>
    </row>
    <row r="88" spans="1:21" s="23" customFormat="1" x14ac:dyDescent="0.3">
      <c r="A88" s="126" t="s">
        <v>1172</v>
      </c>
      <c r="B88" s="121">
        <v>2.5171030811828619</v>
      </c>
      <c r="C88" s="34"/>
      <c r="D88" s="26"/>
      <c r="E88" s="26"/>
      <c r="F88" s="26"/>
      <c r="G88" s="26"/>
      <c r="H88" s="26"/>
      <c r="I88" s="26"/>
      <c r="J88" s="26"/>
      <c r="K88" s="26"/>
      <c r="L88" s="26"/>
      <c r="M88" s="26"/>
      <c r="N88" s="26"/>
      <c r="O88" s="26"/>
      <c r="P88" s="26"/>
      <c r="Q88" s="26"/>
      <c r="R88" s="26"/>
      <c r="S88" s="26"/>
      <c r="T88" s="26"/>
      <c r="U88" s="26"/>
    </row>
    <row r="89" spans="1:21" s="23" customFormat="1" ht="8.5" customHeight="1" x14ac:dyDescent="0.3">
      <c r="A89" s="128"/>
      <c r="B89" s="56"/>
      <c r="C89" s="26"/>
      <c r="D89" s="26"/>
      <c r="E89" s="26"/>
      <c r="F89" s="26"/>
      <c r="G89" s="26"/>
      <c r="H89" s="26"/>
      <c r="I89" s="26"/>
      <c r="J89" s="26"/>
      <c r="K89" s="26"/>
      <c r="L89" s="26"/>
      <c r="M89" s="26"/>
      <c r="N89" s="26"/>
      <c r="O89" s="26"/>
      <c r="P89" s="26"/>
      <c r="Q89" s="26"/>
      <c r="R89" s="26"/>
      <c r="S89" s="26"/>
      <c r="T89" s="26"/>
      <c r="U89" s="26"/>
    </row>
    <row r="90" spans="1:21" s="23" customFormat="1" x14ac:dyDescent="0.3">
      <c r="A90" s="26" t="s">
        <v>1182</v>
      </c>
      <c r="B90" s="57"/>
      <c r="C90" s="26"/>
      <c r="D90" s="26"/>
      <c r="E90" s="26"/>
      <c r="F90" s="26"/>
      <c r="G90" s="26"/>
      <c r="H90" s="26"/>
      <c r="I90" s="26"/>
      <c r="J90" s="26"/>
      <c r="K90" s="26"/>
      <c r="L90" s="26"/>
      <c r="M90" s="26"/>
      <c r="N90" s="26"/>
      <c r="O90" s="26"/>
      <c r="P90" s="26"/>
      <c r="Q90" s="26"/>
      <c r="R90" s="26"/>
      <c r="S90" s="26"/>
      <c r="T90" s="26"/>
      <c r="U90" s="26"/>
    </row>
    <row r="91" spans="1:21" s="23" customFormat="1" ht="4.5" customHeight="1" x14ac:dyDescent="0.3">
      <c r="A91" s="26"/>
      <c r="B91" s="57"/>
      <c r="C91" s="26"/>
      <c r="D91" s="26"/>
      <c r="E91" s="26"/>
      <c r="F91" s="26"/>
      <c r="G91" s="26"/>
      <c r="H91" s="26"/>
      <c r="I91" s="26"/>
      <c r="J91" s="26"/>
      <c r="K91" s="26"/>
      <c r="L91" s="26"/>
      <c r="M91" s="26"/>
      <c r="N91" s="26"/>
      <c r="O91" s="26"/>
      <c r="P91" s="26"/>
      <c r="Q91" s="26"/>
      <c r="R91" s="26"/>
      <c r="S91" s="26"/>
      <c r="T91" s="26"/>
      <c r="U91" s="26"/>
    </row>
    <row r="92" spans="1:21" s="23" customFormat="1" ht="68" customHeight="1" x14ac:dyDescent="0.3">
      <c r="A92" s="91" t="s">
        <v>1173</v>
      </c>
      <c r="B92" s="93"/>
      <c r="C92" s="26"/>
      <c r="D92" s="26"/>
      <c r="E92" s="26"/>
      <c r="F92" s="26"/>
      <c r="G92" s="26"/>
      <c r="H92" s="26"/>
      <c r="I92" s="26"/>
      <c r="J92" s="26"/>
      <c r="K92" s="26"/>
      <c r="L92" s="26"/>
      <c r="M92" s="26"/>
      <c r="N92" s="26"/>
      <c r="O92" s="26"/>
      <c r="P92" s="26"/>
      <c r="Q92" s="26"/>
      <c r="R92" s="26"/>
      <c r="S92" s="26"/>
      <c r="T92" s="26"/>
      <c r="U92" s="26"/>
    </row>
    <row r="93" spans="1:21" s="23" customFormat="1" ht="19.5" customHeight="1" x14ac:dyDescent="0.3">
      <c r="A93" s="91" t="s">
        <v>1195</v>
      </c>
      <c r="B93" s="93"/>
      <c r="C93" s="26"/>
      <c r="D93" s="26"/>
      <c r="E93" s="26"/>
      <c r="F93" s="26"/>
      <c r="G93" s="26"/>
      <c r="H93" s="26"/>
      <c r="I93" s="26"/>
      <c r="J93" s="26"/>
      <c r="K93" s="26"/>
      <c r="L93" s="26"/>
      <c r="M93" s="26"/>
      <c r="N93" s="26"/>
      <c r="O93" s="26"/>
      <c r="P93" s="26"/>
      <c r="Q93" s="26"/>
      <c r="R93" s="26"/>
      <c r="S93" s="26"/>
      <c r="T93" s="26"/>
      <c r="U93" s="26"/>
    </row>
    <row r="94" spans="1:21" s="23" customFormat="1" x14ac:dyDescent="0.3">
      <c r="A94" s="26"/>
      <c r="B94" s="57"/>
      <c r="C94" s="26"/>
      <c r="D94" s="26"/>
      <c r="E94" s="26"/>
      <c r="F94" s="26"/>
      <c r="G94" s="26"/>
      <c r="H94" s="26"/>
      <c r="I94" s="26"/>
      <c r="J94" s="26"/>
      <c r="K94" s="26"/>
      <c r="L94" s="26"/>
      <c r="M94" s="26"/>
      <c r="N94" s="26"/>
      <c r="O94" s="26"/>
      <c r="P94" s="26"/>
      <c r="Q94" s="26"/>
      <c r="R94" s="26"/>
      <c r="S94" s="26"/>
      <c r="T94" s="26"/>
      <c r="U94" s="26"/>
    </row>
    <row r="95" spans="1:21" s="23" customFormat="1" x14ac:dyDescent="0.3">
      <c r="A95" s="26"/>
      <c r="B95" s="57"/>
      <c r="C95" s="26"/>
      <c r="D95" s="26"/>
      <c r="E95" s="26"/>
      <c r="F95" s="26"/>
      <c r="G95" s="26"/>
      <c r="H95" s="26"/>
      <c r="I95" s="26"/>
      <c r="J95" s="26"/>
      <c r="K95" s="26"/>
      <c r="L95" s="26"/>
      <c r="M95" s="26"/>
      <c r="N95" s="26"/>
      <c r="O95" s="26"/>
      <c r="P95" s="26"/>
      <c r="Q95" s="26"/>
      <c r="R95" s="26"/>
      <c r="S95" s="26"/>
      <c r="T95" s="26"/>
      <c r="U95" s="26"/>
    </row>
    <row r="96" spans="1:21" s="23" customFormat="1" x14ac:dyDescent="0.3">
      <c r="A96" s="26"/>
      <c r="B96" s="57"/>
      <c r="C96" s="26"/>
      <c r="D96" s="26"/>
      <c r="E96" s="26"/>
      <c r="F96" s="26"/>
      <c r="G96" s="26"/>
      <c r="H96" s="26"/>
      <c r="I96" s="26"/>
      <c r="J96" s="26"/>
      <c r="K96" s="26"/>
      <c r="L96" s="26"/>
      <c r="M96" s="26"/>
      <c r="N96" s="26"/>
      <c r="O96" s="26"/>
      <c r="P96" s="26"/>
      <c r="Q96" s="26"/>
      <c r="R96" s="26"/>
      <c r="S96" s="26"/>
      <c r="T96" s="26"/>
      <c r="U96" s="26"/>
    </row>
    <row r="97" spans="1:21" s="23" customFormat="1" x14ac:dyDescent="0.3">
      <c r="A97" s="26"/>
      <c r="B97" s="57"/>
      <c r="C97" s="26"/>
      <c r="D97" s="26"/>
      <c r="E97" s="26"/>
      <c r="F97" s="26"/>
      <c r="G97" s="26"/>
      <c r="H97" s="26"/>
      <c r="I97" s="26"/>
      <c r="J97" s="26"/>
      <c r="K97" s="26"/>
      <c r="L97" s="26"/>
      <c r="M97" s="26"/>
      <c r="N97" s="26"/>
      <c r="O97" s="26"/>
      <c r="P97" s="26"/>
      <c r="Q97" s="26"/>
      <c r="R97" s="26"/>
      <c r="S97" s="26"/>
      <c r="T97" s="26"/>
      <c r="U97" s="26"/>
    </row>
    <row r="98" spans="1:21" s="23" customFormat="1" x14ac:dyDescent="0.3">
      <c r="A98" s="26"/>
      <c r="B98" s="57"/>
      <c r="C98" s="26"/>
      <c r="D98" s="26"/>
      <c r="E98" s="26"/>
      <c r="F98" s="26"/>
      <c r="G98" s="26"/>
      <c r="H98" s="26"/>
      <c r="I98" s="26"/>
      <c r="J98" s="26"/>
      <c r="K98" s="26"/>
      <c r="L98" s="26"/>
      <c r="M98" s="26"/>
      <c r="N98" s="26"/>
      <c r="O98" s="26"/>
      <c r="P98" s="26"/>
      <c r="Q98" s="26"/>
      <c r="R98" s="26"/>
      <c r="S98" s="26"/>
      <c r="T98" s="26"/>
      <c r="U98" s="26"/>
    </row>
    <row r="99" spans="1:21" s="23" customFormat="1" x14ac:dyDescent="0.3">
      <c r="A99" s="26"/>
      <c r="B99" s="57"/>
      <c r="C99" s="26"/>
      <c r="D99" s="26"/>
      <c r="E99" s="26"/>
      <c r="F99" s="26"/>
      <c r="G99" s="26"/>
      <c r="H99" s="26"/>
      <c r="I99" s="26"/>
      <c r="J99" s="26"/>
      <c r="K99" s="26"/>
      <c r="L99" s="26"/>
      <c r="M99" s="26"/>
      <c r="N99" s="26"/>
      <c r="O99" s="26"/>
      <c r="P99" s="26"/>
      <c r="Q99" s="26"/>
      <c r="R99" s="26"/>
      <c r="S99" s="26"/>
      <c r="T99" s="26"/>
      <c r="U99" s="26"/>
    </row>
    <row r="100" spans="1:21" s="23" customFormat="1" x14ac:dyDescent="0.3">
      <c r="A100" s="26"/>
      <c r="B100" s="57"/>
      <c r="C100" s="26"/>
      <c r="D100" s="26"/>
      <c r="E100" s="26"/>
      <c r="F100" s="26"/>
      <c r="G100" s="26"/>
      <c r="H100" s="26"/>
      <c r="I100" s="26"/>
      <c r="J100" s="26"/>
      <c r="K100" s="26"/>
      <c r="L100" s="26"/>
      <c r="M100" s="26"/>
      <c r="N100" s="26"/>
      <c r="O100" s="26"/>
      <c r="P100" s="26"/>
      <c r="Q100" s="26"/>
      <c r="R100" s="26"/>
      <c r="S100" s="26"/>
      <c r="T100" s="26"/>
      <c r="U100" s="26"/>
    </row>
    <row r="101" spans="1:21" s="23" customFormat="1" x14ac:dyDescent="0.3">
      <c r="A101" s="26"/>
      <c r="B101" s="57"/>
      <c r="C101" s="26"/>
      <c r="D101" s="26"/>
      <c r="E101" s="26"/>
      <c r="F101" s="26"/>
      <c r="G101" s="26"/>
      <c r="H101" s="26"/>
      <c r="I101" s="26"/>
      <c r="J101" s="26"/>
      <c r="K101" s="26"/>
      <c r="L101" s="26"/>
      <c r="M101" s="26"/>
      <c r="N101" s="26"/>
      <c r="O101" s="26"/>
      <c r="P101" s="26"/>
      <c r="Q101" s="26"/>
      <c r="R101" s="26"/>
      <c r="S101" s="26"/>
      <c r="T101" s="26"/>
      <c r="U101" s="26"/>
    </row>
    <row r="102" spans="1:21" s="23" customFormat="1" x14ac:dyDescent="0.3">
      <c r="A102" s="26"/>
      <c r="B102" s="57"/>
      <c r="C102" s="26"/>
      <c r="D102" s="26"/>
      <c r="E102" s="26"/>
      <c r="F102" s="26"/>
      <c r="G102" s="26"/>
      <c r="H102" s="26"/>
      <c r="I102" s="26"/>
      <c r="J102" s="26"/>
      <c r="K102" s="26"/>
      <c r="L102" s="26"/>
      <c r="M102" s="26"/>
      <c r="N102" s="26"/>
      <c r="O102" s="26"/>
      <c r="P102" s="26"/>
      <c r="Q102" s="26"/>
      <c r="R102" s="26"/>
      <c r="S102" s="26"/>
      <c r="T102" s="26"/>
      <c r="U102" s="26"/>
    </row>
    <row r="103" spans="1:21" s="23" customFormat="1" x14ac:dyDescent="0.3">
      <c r="A103" s="26"/>
      <c r="B103" s="57"/>
      <c r="C103" s="26"/>
      <c r="D103" s="26"/>
      <c r="E103" s="26"/>
      <c r="F103" s="26"/>
      <c r="G103" s="26"/>
      <c r="H103" s="26"/>
      <c r="I103" s="26"/>
      <c r="J103" s="26"/>
      <c r="K103" s="26"/>
      <c r="L103" s="26"/>
      <c r="M103" s="26"/>
      <c r="N103" s="26"/>
      <c r="O103" s="26"/>
      <c r="P103" s="26"/>
      <c r="Q103" s="26"/>
      <c r="R103" s="26"/>
      <c r="S103" s="26"/>
      <c r="T103" s="26"/>
      <c r="U103" s="26"/>
    </row>
    <row r="104" spans="1:21" s="23" customFormat="1" x14ac:dyDescent="0.3">
      <c r="A104" s="26"/>
      <c r="B104" s="57"/>
      <c r="C104" s="26"/>
      <c r="D104" s="26"/>
      <c r="E104" s="26"/>
      <c r="F104" s="26"/>
      <c r="G104" s="26"/>
      <c r="H104" s="26"/>
      <c r="I104" s="26"/>
      <c r="J104" s="26"/>
      <c r="K104" s="26"/>
      <c r="L104" s="26"/>
      <c r="M104" s="26"/>
      <c r="N104" s="26"/>
      <c r="O104" s="26"/>
      <c r="P104" s="26"/>
      <c r="Q104" s="26"/>
      <c r="R104" s="26"/>
      <c r="S104" s="26"/>
      <c r="T104" s="26"/>
      <c r="U104" s="26"/>
    </row>
    <row r="105" spans="1:21" s="23" customFormat="1" x14ac:dyDescent="0.3">
      <c r="A105" s="26"/>
      <c r="B105" s="57"/>
      <c r="C105" s="26"/>
      <c r="D105" s="26"/>
      <c r="E105" s="26"/>
      <c r="F105" s="26"/>
      <c r="G105" s="26"/>
      <c r="H105" s="26"/>
      <c r="I105" s="26"/>
      <c r="J105" s="26"/>
      <c r="K105" s="26"/>
      <c r="L105" s="26"/>
      <c r="M105" s="26"/>
      <c r="N105" s="26"/>
      <c r="O105" s="26"/>
      <c r="P105" s="26"/>
      <c r="Q105" s="26"/>
      <c r="R105" s="26"/>
      <c r="S105" s="26"/>
      <c r="T105" s="26"/>
      <c r="U105" s="26"/>
    </row>
    <row r="106" spans="1:21" s="23" customFormat="1" x14ac:dyDescent="0.3">
      <c r="A106" s="26"/>
      <c r="B106" s="57"/>
      <c r="C106" s="26"/>
      <c r="D106" s="26"/>
      <c r="E106" s="26"/>
      <c r="F106" s="26"/>
      <c r="G106" s="26"/>
      <c r="H106" s="26"/>
      <c r="I106" s="26"/>
      <c r="J106" s="26"/>
      <c r="K106" s="26"/>
      <c r="L106" s="26"/>
      <c r="M106" s="26"/>
      <c r="N106" s="26"/>
      <c r="O106" s="26"/>
      <c r="P106" s="26"/>
      <c r="Q106" s="26"/>
      <c r="R106" s="26"/>
      <c r="S106" s="26"/>
      <c r="T106" s="26"/>
      <c r="U106" s="26"/>
    </row>
    <row r="107" spans="1:21" s="23" customFormat="1" x14ac:dyDescent="0.3">
      <c r="A107" s="26"/>
      <c r="B107" s="57"/>
      <c r="C107" s="26"/>
      <c r="D107" s="26"/>
      <c r="E107" s="26"/>
      <c r="F107" s="26"/>
      <c r="G107" s="26"/>
      <c r="H107" s="26"/>
      <c r="I107" s="26"/>
      <c r="J107" s="26"/>
      <c r="K107" s="26"/>
      <c r="L107" s="26"/>
      <c r="M107" s="26"/>
      <c r="N107" s="26"/>
      <c r="O107" s="26"/>
      <c r="P107" s="26"/>
      <c r="Q107" s="26"/>
      <c r="R107" s="26"/>
      <c r="S107" s="26"/>
      <c r="T107" s="26"/>
      <c r="U107" s="26"/>
    </row>
    <row r="108" spans="1:21" s="23" customFormat="1" x14ac:dyDescent="0.3">
      <c r="A108" s="26"/>
      <c r="B108" s="57"/>
      <c r="C108" s="26"/>
      <c r="D108" s="26"/>
      <c r="E108" s="26"/>
      <c r="F108" s="26"/>
      <c r="G108" s="26"/>
      <c r="H108" s="26"/>
      <c r="I108" s="26"/>
      <c r="J108" s="26"/>
      <c r="K108" s="26"/>
      <c r="L108" s="26"/>
      <c r="M108" s="26"/>
      <c r="N108" s="26"/>
      <c r="O108" s="26"/>
      <c r="P108" s="26"/>
      <c r="Q108" s="26"/>
      <c r="R108" s="26"/>
      <c r="S108" s="26"/>
      <c r="T108" s="26"/>
      <c r="U108" s="26"/>
    </row>
    <row r="109" spans="1:21" s="23" customFormat="1" x14ac:dyDescent="0.3">
      <c r="A109" s="26"/>
      <c r="B109" s="57"/>
      <c r="C109" s="26"/>
      <c r="D109" s="26"/>
      <c r="E109" s="26"/>
      <c r="F109" s="26"/>
      <c r="G109" s="26"/>
      <c r="H109" s="26"/>
      <c r="I109" s="26"/>
      <c r="J109" s="26"/>
      <c r="K109" s="26"/>
      <c r="L109" s="26"/>
      <c r="M109" s="26"/>
      <c r="N109" s="26"/>
      <c r="O109" s="26"/>
      <c r="P109" s="26"/>
      <c r="Q109" s="26"/>
      <c r="R109" s="26"/>
      <c r="S109" s="26"/>
      <c r="T109" s="26"/>
      <c r="U109" s="26"/>
    </row>
    <row r="110" spans="1:21" s="23" customFormat="1" x14ac:dyDescent="0.3">
      <c r="A110" s="26"/>
      <c r="B110" s="57"/>
      <c r="C110" s="26"/>
      <c r="D110" s="26"/>
      <c r="E110" s="26"/>
      <c r="F110" s="26"/>
      <c r="G110" s="26"/>
      <c r="H110" s="26"/>
      <c r="I110" s="26"/>
      <c r="J110" s="26"/>
      <c r="K110" s="26"/>
      <c r="L110" s="26"/>
      <c r="M110" s="26"/>
      <c r="N110" s="26"/>
      <c r="O110" s="26"/>
      <c r="P110" s="26"/>
      <c r="Q110" s="26"/>
      <c r="R110" s="26"/>
      <c r="S110" s="26"/>
      <c r="T110" s="26"/>
      <c r="U110" s="26"/>
    </row>
    <row r="111" spans="1:21" s="23" customFormat="1" x14ac:dyDescent="0.3">
      <c r="A111" s="26"/>
      <c r="B111" s="57"/>
      <c r="C111" s="26"/>
      <c r="D111" s="26"/>
      <c r="E111" s="26"/>
      <c r="F111" s="26"/>
      <c r="G111" s="26"/>
      <c r="H111" s="26"/>
      <c r="I111" s="26"/>
      <c r="J111" s="26"/>
      <c r="K111" s="26"/>
      <c r="L111" s="26"/>
      <c r="M111" s="26"/>
      <c r="N111" s="26"/>
      <c r="O111" s="26"/>
      <c r="P111" s="26"/>
      <c r="Q111" s="26"/>
      <c r="R111" s="26"/>
      <c r="S111" s="26"/>
      <c r="T111" s="26"/>
      <c r="U111" s="26"/>
    </row>
    <row r="112" spans="1:21" s="23" customFormat="1" x14ac:dyDescent="0.3">
      <c r="A112" s="26"/>
      <c r="B112" s="57"/>
      <c r="C112" s="26"/>
      <c r="D112" s="26"/>
      <c r="E112" s="26"/>
      <c r="F112" s="26"/>
      <c r="G112" s="26"/>
      <c r="H112" s="26"/>
      <c r="I112" s="26"/>
      <c r="J112" s="26"/>
      <c r="K112" s="26"/>
      <c r="L112" s="26"/>
      <c r="M112" s="26"/>
      <c r="N112" s="26"/>
      <c r="O112" s="26"/>
      <c r="P112" s="26"/>
      <c r="Q112" s="26"/>
      <c r="R112" s="26"/>
      <c r="S112" s="26"/>
      <c r="T112" s="26"/>
      <c r="U112" s="26"/>
    </row>
    <row r="113" spans="1:21" s="23" customFormat="1" x14ac:dyDescent="0.3">
      <c r="A113" s="26"/>
      <c r="B113" s="57"/>
      <c r="C113" s="26"/>
      <c r="D113" s="26"/>
      <c r="E113" s="26"/>
      <c r="F113" s="26"/>
      <c r="G113" s="26"/>
      <c r="H113" s="26"/>
      <c r="I113" s="26"/>
      <c r="J113" s="26"/>
      <c r="K113" s="26"/>
      <c r="L113" s="26"/>
      <c r="M113" s="26"/>
      <c r="N113" s="26"/>
      <c r="O113" s="26"/>
      <c r="P113" s="26"/>
      <c r="Q113" s="26"/>
      <c r="R113" s="26"/>
      <c r="S113" s="26"/>
      <c r="T113" s="26"/>
      <c r="U113" s="26"/>
    </row>
    <row r="114" spans="1:21" s="23" customFormat="1" x14ac:dyDescent="0.3">
      <c r="A114" s="26"/>
      <c r="B114" s="57"/>
      <c r="C114" s="26"/>
      <c r="D114" s="26"/>
      <c r="E114" s="26"/>
      <c r="F114" s="26"/>
      <c r="G114" s="26"/>
      <c r="H114" s="26"/>
      <c r="I114" s="26"/>
      <c r="J114" s="26"/>
      <c r="K114" s="26"/>
      <c r="L114" s="26"/>
      <c r="M114" s="26"/>
      <c r="N114" s="26"/>
      <c r="O114" s="26"/>
      <c r="P114" s="26"/>
      <c r="Q114" s="26"/>
      <c r="R114" s="26"/>
      <c r="S114" s="26"/>
      <c r="T114" s="26"/>
      <c r="U114" s="26"/>
    </row>
    <row r="115" spans="1:21" s="23" customFormat="1" x14ac:dyDescent="0.3">
      <c r="A115" s="26"/>
      <c r="B115" s="57"/>
      <c r="C115" s="26"/>
      <c r="D115" s="26"/>
      <c r="E115" s="26"/>
      <c r="F115" s="26"/>
      <c r="G115" s="26"/>
      <c r="H115" s="26"/>
      <c r="I115" s="26"/>
      <c r="J115" s="26"/>
      <c r="K115" s="26"/>
      <c r="L115" s="26"/>
      <c r="M115" s="26"/>
      <c r="N115" s="26"/>
      <c r="O115" s="26"/>
      <c r="P115" s="26"/>
      <c r="Q115" s="26"/>
      <c r="R115" s="26"/>
      <c r="S115" s="26"/>
      <c r="T115" s="26"/>
      <c r="U115" s="26"/>
    </row>
    <row r="116" spans="1:21" s="23" customFormat="1" x14ac:dyDescent="0.3">
      <c r="A116" s="26"/>
      <c r="B116" s="57"/>
      <c r="C116" s="26"/>
      <c r="D116" s="26"/>
      <c r="E116" s="26"/>
      <c r="F116" s="26"/>
      <c r="G116" s="26"/>
      <c r="H116" s="26"/>
      <c r="I116" s="26"/>
      <c r="J116" s="26"/>
      <c r="K116" s="26"/>
      <c r="L116" s="26"/>
      <c r="M116" s="26"/>
      <c r="N116" s="26"/>
      <c r="O116" s="26"/>
      <c r="P116" s="26"/>
      <c r="Q116" s="26"/>
      <c r="R116" s="26"/>
      <c r="S116" s="26"/>
      <c r="T116" s="26"/>
      <c r="U116" s="26"/>
    </row>
    <row r="117" spans="1:21" s="23" customFormat="1" x14ac:dyDescent="0.3">
      <c r="A117" s="26"/>
      <c r="B117" s="57"/>
      <c r="C117" s="26"/>
      <c r="D117" s="26"/>
      <c r="E117" s="26"/>
      <c r="F117" s="26"/>
      <c r="G117" s="26"/>
      <c r="H117" s="26"/>
      <c r="I117" s="26"/>
      <c r="J117" s="26"/>
      <c r="K117" s="26"/>
      <c r="L117" s="26"/>
      <c r="M117" s="26"/>
      <c r="N117" s="26"/>
      <c r="O117" s="26"/>
      <c r="P117" s="26"/>
      <c r="Q117" s="26"/>
      <c r="R117" s="26"/>
      <c r="S117" s="26"/>
      <c r="T117" s="26"/>
      <c r="U117" s="26"/>
    </row>
    <row r="118" spans="1:21" s="23" customFormat="1" x14ac:dyDescent="0.3">
      <c r="A118" s="26"/>
      <c r="B118" s="57"/>
      <c r="C118" s="26"/>
      <c r="D118" s="26"/>
      <c r="E118" s="26"/>
      <c r="F118" s="26"/>
      <c r="G118" s="26"/>
      <c r="H118" s="26"/>
      <c r="I118" s="26"/>
      <c r="J118" s="26"/>
      <c r="K118" s="26"/>
      <c r="L118" s="26"/>
      <c r="M118" s="26"/>
      <c r="N118" s="26"/>
      <c r="O118" s="26"/>
      <c r="P118" s="26"/>
      <c r="Q118" s="26"/>
      <c r="R118" s="26"/>
      <c r="S118" s="26"/>
      <c r="T118" s="26"/>
      <c r="U118" s="26"/>
    </row>
    <row r="119" spans="1:21" s="23" customFormat="1" x14ac:dyDescent="0.3">
      <c r="A119" s="26"/>
      <c r="B119" s="57"/>
      <c r="C119" s="26"/>
      <c r="D119" s="26"/>
      <c r="E119" s="26"/>
      <c r="F119" s="26"/>
      <c r="G119" s="26"/>
      <c r="H119" s="26"/>
      <c r="I119" s="26"/>
      <c r="J119" s="26"/>
      <c r="K119" s="26"/>
      <c r="L119" s="26"/>
      <c r="M119" s="26"/>
      <c r="N119" s="26"/>
      <c r="O119" s="26"/>
      <c r="P119" s="26"/>
      <c r="Q119" s="26"/>
      <c r="R119" s="26"/>
      <c r="S119" s="26"/>
      <c r="T119" s="26"/>
      <c r="U119" s="26"/>
    </row>
    <row r="120" spans="1:21" s="23" customFormat="1" x14ac:dyDescent="0.3">
      <c r="A120" s="26"/>
      <c r="B120" s="57"/>
      <c r="C120" s="26"/>
      <c r="D120" s="26"/>
      <c r="E120" s="26"/>
      <c r="F120" s="26"/>
      <c r="G120" s="26"/>
      <c r="H120" s="26"/>
      <c r="I120" s="26"/>
      <c r="J120" s="26"/>
      <c r="K120" s="26"/>
      <c r="L120" s="26"/>
      <c r="M120" s="26"/>
      <c r="N120" s="26"/>
      <c r="O120" s="26"/>
      <c r="P120" s="26"/>
      <c r="Q120" s="26"/>
      <c r="R120" s="26"/>
      <c r="S120" s="26"/>
      <c r="T120" s="26"/>
      <c r="U120" s="26"/>
    </row>
    <row r="121" spans="1:21" s="23" customFormat="1" x14ac:dyDescent="0.3">
      <c r="A121" s="26"/>
      <c r="B121" s="57"/>
      <c r="C121" s="26"/>
      <c r="D121" s="26"/>
      <c r="E121" s="26"/>
      <c r="F121" s="26"/>
      <c r="G121" s="26"/>
      <c r="H121" s="26"/>
      <c r="I121" s="26"/>
      <c r="J121" s="26"/>
      <c r="K121" s="26"/>
      <c r="L121" s="26"/>
      <c r="M121" s="26"/>
      <c r="N121" s="26"/>
      <c r="O121" s="26"/>
      <c r="P121" s="26"/>
      <c r="Q121" s="26"/>
      <c r="R121" s="26"/>
      <c r="S121" s="26"/>
      <c r="T121" s="26"/>
      <c r="U121" s="26"/>
    </row>
    <row r="122" spans="1:21" s="23" customFormat="1" x14ac:dyDescent="0.3">
      <c r="A122" s="26"/>
      <c r="B122" s="57"/>
      <c r="C122" s="26"/>
      <c r="D122" s="26"/>
      <c r="E122" s="26"/>
      <c r="F122" s="26"/>
      <c r="G122" s="26"/>
      <c r="H122" s="26"/>
      <c r="I122" s="26"/>
      <c r="J122" s="26"/>
      <c r="K122" s="26"/>
      <c r="L122" s="26"/>
      <c r="M122" s="26"/>
      <c r="N122" s="26"/>
      <c r="O122" s="26"/>
      <c r="P122" s="26"/>
      <c r="Q122" s="26"/>
      <c r="R122" s="26"/>
      <c r="S122" s="26"/>
      <c r="T122" s="26"/>
      <c r="U122" s="26"/>
    </row>
    <row r="123" spans="1:21" s="23" customFormat="1" x14ac:dyDescent="0.3">
      <c r="A123" s="26"/>
      <c r="B123" s="57"/>
      <c r="C123" s="26"/>
      <c r="D123" s="26"/>
      <c r="E123" s="26"/>
      <c r="F123" s="26"/>
      <c r="G123" s="26"/>
      <c r="H123" s="26"/>
      <c r="I123" s="26"/>
      <c r="J123" s="26"/>
      <c r="K123" s="26"/>
      <c r="L123" s="26"/>
      <c r="M123" s="26"/>
      <c r="N123" s="26"/>
      <c r="O123" s="26"/>
      <c r="P123" s="26"/>
      <c r="Q123" s="26"/>
      <c r="R123" s="26"/>
      <c r="S123" s="26"/>
      <c r="T123" s="26"/>
      <c r="U123" s="26"/>
    </row>
    <row r="124" spans="1:21" s="23" customFormat="1" x14ac:dyDescent="0.3">
      <c r="A124" s="26"/>
      <c r="B124" s="57"/>
      <c r="C124" s="26"/>
      <c r="D124" s="26"/>
      <c r="E124" s="26"/>
      <c r="F124" s="26"/>
      <c r="G124" s="26"/>
      <c r="H124" s="26"/>
      <c r="I124" s="26"/>
      <c r="J124" s="26"/>
      <c r="K124" s="26"/>
      <c r="L124" s="26"/>
      <c r="M124" s="26"/>
      <c r="N124" s="26"/>
      <c r="O124" s="26"/>
      <c r="P124" s="26"/>
      <c r="Q124" s="26"/>
      <c r="R124" s="26"/>
      <c r="S124" s="26"/>
      <c r="T124" s="26"/>
      <c r="U124" s="26"/>
    </row>
    <row r="125" spans="1:21" s="23" customFormat="1" x14ac:dyDescent="0.3">
      <c r="A125" s="26"/>
      <c r="B125" s="57"/>
      <c r="C125" s="26"/>
      <c r="D125" s="26"/>
      <c r="E125" s="26"/>
      <c r="F125" s="26"/>
      <c r="G125" s="26"/>
      <c r="H125" s="26"/>
      <c r="I125" s="26"/>
      <c r="J125" s="26"/>
      <c r="K125" s="26"/>
      <c r="L125" s="26"/>
      <c r="M125" s="26"/>
      <c r="N125" s="26"/>
      <c r="O125" s="26"/>
      <c r="P125" s="26"/>
      <c r="Q125" s="26"/>
      <c r="R125" s="26"/>
      <c r="S125" s="26"/>
      <c r="T125" s="26"/>
      <c r="U125" s="26"/>
    </row>
    <row r="126" spans="1:21" s="23" customFormat="1" x14ac:dyDescent="0.3">
      <c r="A126" s="26"/>
      <c r="B126" s="57"/>
      <c r="C126" s="26"/>
      <c r="D126" s="26"/>
      <c r="E126" s="26"/>
      <c r="F126" s="26"/>
      <c r="G126" s="26"/>
      <c r="H126" s="26"/>
      <c r="I126" s="26"/>
      <c r="J126" s="26"/>
      <c r="K126" s="26"/>
      <c r="L126" s="26"/>
      <c r="M126" s="26"/>
      <c r="N126" s="26"/>
      <c r="O126" s="26"/>
      <c r="P126" s="26"/>
      <c r="Q126" s="26"/>
      <c r="R126" s="26"/>
      <c r="S126" s="26"/>
      <c r="T126" s="26"/>
      <c r="U126" s="26"/>
    </row>
    <row r="127" spans="1:21" s="23" customFormat="1" x14ac:dyDescent="0.3">
      <c r="A127" s="26"/>
      <c r="B127" s="57"/>
      <c r="C127" s="26"/>
      <c r="D127" s="26"/>
      <c r="E127" s="26"/>
      <c r="F127" s="26"/>
      <c r="G127" s="26"/>
      <c r="H127" s="26"/>
      <c r="I127" s="26"/>
      <c r="J127" s="26"/>
      <c r="K127" s="26"/>
      <c r="L127" s="26"/>
      <c r="M127" s="26"/>
      <c r="N127" s="26"/>
      <c r="O127" s="26"/>
      <c r="P127" s="26"/>
      <c r="Q127" s="26"/>
      <c r="R127" s="26"/>
      <c r="S127" s="26"/>
      <c r="T127" s="26"/>
      <c r="U127" s="26"/>
    </row>
    <row r="128" spans="1:21" s="23" customFormat="1" x14ac:dyDescent="0.3">
      <c r="A128" s="26"/>
      <c r="B128" s="57"/>
      <c r="C128" s="26"/>
      <c r="D128" s="26"/>
      <c r="E128" s="26"/>
      <c r="F128" s="26"/>
      <c r="G128" s="26"/>
      <c r="H128" s="26"/>
      <c r="I128" s="26"/>
      <c r="J128" s="26"/>
      <c r="K128" s="26"/>
      <c r="L128" s="26"/>
      <c r="M128" s="26"/>
      <c r="N128" s="26"/>
      <c r="O128" s="26"/>
      <c r="P128" s="26"/>
      <c r="Q128" s="26"/>
      <c r="R128" s="26"/>
      <c r="S128" s="26"/>
      <c r="T128" s="26"/>
      <c r="U128" s="26"/>
    </row>
    <row r="129" spans="1:21" s="23" customFormat="1" x14ac:dyDescent="0.3">
      <c r="A129" s="26"/>
      <c r="B129" s="57"/>
      <c r="C129" s="26"/>
      <c r="D129" s="26"/>
      <c r="E129" s="26"/>
      <c r="F129" s="26"/>
      <c r="G129" s="26"/>
      <c r="H129" s="26"/>
      <c r="I129" s="26"/>
      <c r="J129" s="26"/>
      <c r="K129" s="26"/>
      <c r="L129" s="26"/>
      <c r="M129" s="26"/>
      <c r="N129" s="26"/>
      <c r="O129" s="26"/>
      <c r="P129" s="26"/>
      <c r="Q129" s="26"/>
      <c r="R129" s="26"/>
      <c r="S129" s="26"/>
      <c r="T129" s="26"/>
      <c r="U129" s="26"/>
    </row>
    <row r="130" spans="1:21" s="23" customFormat="1" x14ac:dyDescent="0.3">
      <c r="A130" s="26"/>
      <c r="B130" s="57"/>
      <c r="C130" s="26"/>
      <c r="D130" s="26"/>
      <c r="E130" s="26"/>
      <c r="F130" s="26"/>
      <c r="G130" s="26"/>
      <c r="H130" s="26"/>
      <c r="I130" s="26"/>
      <c r="J130" s="26"/>
      <c r="K130" s="26"/>
      <c r="L130" s="26"/>
      <c r="M130" s="26"/>
      <c r="N130" s="26"/>
      <c r="O130" s="26"/>
      <c r="P130" s="26"/>
      <c r="Q130" s="26"/>
      <c r="R130" s="26"/>
      <c r="S130" s="26"/>
      <c r="T130" s="26"/>
      <c r="U130" s="26"/>
    </row>
    <row r="131" spans="1:21" s="23" customFormat="1" x14ac:dyDescent="0.3">
      <c r="A131" s="26"/>
      <c r="B131" s="57"/>
      <c r="C131" s="26"/>
      <c r="D131" s="26"/>
      <c r="E131" s="26"/>
      <c r="F131" s="26"/>
      <c r="G131" s="26"/>
      <c r="H131" s="26"/>
      <c r="I131" s="26"/>
      <c r="J131" s="26"/>
      <c r="K131" s="26"/>
      <c r="L131" s="26"/>
      <c r="M131" s="26"/>
      <c r="N131" s="26"/>
      <c r="O131" s="26"/>
      <c r="P131" s="26"/>
      <c r="Q131" s="26"/>
      <c r="R131" s="26"/>
      <c r="S131" s="26"/>
      <c r="T131" s="26"/>
      <c r="U131" s="26"/>
    </row>
    <row r="132" spans="1:21" s="23" customFormat="1" x14ac:dyDescent="0.3">
      <c r="A132" s="26"/>
      <c r="B132" s="57"/>
      <c r="C132" s="26"/>
      <c r="D132" s="26"/>
      <c r="E132" s="26"/>
      <c r="F132" s="26"/>
      <c r="G132" s="26"/>
      <c r="H132" s="26"/>
      <c r="I132" s="26"/>
      <c r="J132" s="26"/>
      <c r="K132" s="26"/>
      <c r="L132" s="26"/>
      <c r="M132" s="26"/>
      <c r="N132" s="26"/>
      <c r="O132" s="26"/>
      <c r="P132" s="26"/>
      <c r="Q132" s="26"/>
      <c r="R132" s="26"/>
      <c r="S132" s="26"/>
      <c r="T132" s="26"/>
      <c r="U132" s="26"/>
    </row>
    <row r="133" spans="1:21" s="23" customFormat="1" x14ac:dyDescent="0.3">
      <c r="A133" s="26"/>
      <c r="B133" s="57"/>
      <c r="C133" s="26"/>
      <c r="D133" s="26"/>
      <c r="E133" s="26"/>
      <c r="F133" s="26"/>
      <c r="G133" s="26"/>
      <c r="H133" s="26"/>
      <c r="I133" s="26"/>
      <c r="J133" s="26"/>
      <c r="K133" s="26"/>
      <c r="L133" s="26"/>
      <c r="M133" s="26"/>
      <c r="N133" s="26"/>
      <c r="O133" s="26"/>
      <c r="P133" s="26"/>
      <c r="Q133" s="26"/>
      <c r="R133" s="26"/>
      <c r="S133" s="26"/>
      <c r="T133" s="26"/>
      <c r="U133" s="26"/>
    </row>
    <row r="134" spans="1:21" s="23" customFormat="1" x14ac:dyDescent="0.3">
      <c r="A134" s="26"/>
      <c r="B134" s="57"/>
      <c r="C134" s="26"/>
      <c r="D134" s="26"/>
      <c r="E134" s="26"/>
      <c r="F134" s="26"/>
      <c r="G134" s="26"/>
      <c r="H134" s="26"/>
      <c r="I134" s="26"/>
      <c r="J134" s="26"/>
      <c r="K134" s="26"/>
      <c r="L134" s="26"/>
      <c r="M134" s="26"/>
      <c r="N134" s="26"/>
      <c r="O134" s="26"/>
      <c r="P134" s="26"/>
      <c r="Q134" s="26"/>
      <c r="R134" s="26"/>
      <c r="S134" s="26"/>
      <c r="T134" s="26"/>
      <c r="U134" s="26"/>
    </row>
    <row r="135" spans="1:21" s="23" customFormat="1" x14ac:dyDescent="0.3">
      <c r="A135" s="26"/>
      <c r="B135" s="57"/>
      <c r="C135" s="26"/>
      <c r="D135" s="26"/>
      <c r="E135" s="26"/>
      <c r="F135" s="26"/>
      <c r="G135" s="26"/>
      <c r="H135" s="26"/>
      <c r="I135" s="26"/>
      <c r="J135" s="26"/>
      <c r="K135" s="26"/>
      <c r="L135" s="26"/>
      <c r="M135" s="26"/>
      <c r="N135" s="26"/>
      <c r="O135" s="26"/>
      <c r="P135" s="26"/>
      <c r="Q135" s="26"/>
      <c r="R135" s="26"/>
      <c r="S135" s="26"/>
      <c r="T135" s="26"/>
      <c r="U135" s="26"/>
    </row>
    <row r="136" spans="1:21" s="23" customFormat="1" x14ac:dyDescent="0.3">
      <c r="A136" s="26"/>
      <c r="B136" s="57"/>
      <c r="C136" s="26"/>
      <c r="D136" s="26"/>
      <c r="E136" s="26"/>
      <c r="F136" s="26"/>
      <c r="G136" s="26"/>
      <c r="H136" s="26"/>
      <c r="I136" s="26"/>
      <c r="J136" s="26"/>
      <c r="K136" s="26"/>
      <c r="L136" s="26"/>
      <c r="M136" s="26"/>
      <c r="N136" s="26"/>
      <c r="O136" s="26"/>
      <c r="P136" s="26"/>
      <c r="Q136" s="26"/>
      <c r="R136" s="26"/>
      <c r="S136" s="26"/>
      <c r="T136" s="26"/>
      <c r="U136" s="26"/>
    </row>
    <row r="137" spans="1:21" s="23" customFormat="1" x14ac:dyDescent="0.3">
      <c r="A137" s="26"/>
      <c r="B137" s="57"/>
      <c r="C137" s="26"/>
      <c r="D137" s="26"/>
      <c r="E137" s="26"/>
      <c r="F137" s="26"/>
      <c r="G137" s="26"/>
      <c r="H137" s="26"/>
      <c r="I137" s="26"/>
      <c r="J137" s="26"/>
      <c r="K137" s="26"/>
      <c r="L137" s="26"/>
      <c r="M137" s="26"/>
      <c r="N137" s="26"/>
      <c r="O137" s="26"/>
      <c r="P137" s="26"/>
      <c r="Q137" s="26"/>
      <c r="R137" s="26"/>
      <c r="S137" s="26"/>
      <c r="T137" s="26"/>
      <c r="U137" s="26"/>
    </row>
    <row r="138" spans="1:21" s="23" customFormat="1" x14ac:dyDescent="0.3">
      <c r="A138" s="26"/>
      <c r="B138" s="57"/>
      <c r="C138" s="26"/>
      <c r="D138" s="26"/>
      <c r="E138" s="26"/>
      <c r="F138" s="26"/>
      <c r="G138" s="26"/>
      <c r="H138" s="26"/>
      <c r="I138" s="26"/>
      <c r="J138" s="26"/>
      <c r="K138" s="26"/>
      <c r="L138" s="26"/>
      <c r="M138" s="26"/>
      <c r="N138" s="26"/>
      <c r="O138" s="26"/>
      <c r="P138" s="26"/>
      <c r="Q138" s="26"/>
      <c r="R138" s="26"/>
      <c r="S138" s="26"/>
      <c r="T138" s="26"/>
      <c r="U138" s="26"/>
    </row>
    <row r="139" spans="1:21" s="23" customFormat="1" x14ac:dyDescent="0.3">
      <c r="A139" s="26"/>
      <c r="B139" s="57"/>
      <c r="C139" s="26"/>
      <c r="D139" s="26"/>
      <c r="E139" s="26"/>
      <c r="F139" s="26"/>
      <c r="G139" s="26"/>
      <c r="H139" s="26"/>
      <c r="I139" s="26"/>
      <c r="J139" s="26"/>
      <c r="K139" s="26"/>
      <c r="L139" s="26"/>
      <c r="M139" s="26"/>
      <c r="N139" s="26"/>
      <c r="O139" s="26"/>
      <c r="P139" s="26"/>
      <c r="Q139" s="26"/>
      <c r="R139" s="26"/>
      <c r="S139" s="26"/>
      <c r="T139" s="26"/>
      <c r="U139" s="26"/>
    </row>
    <row r="140" spans="1:21" s="23" customFormat="1" x14ac:dyDescent="0.3">
      <c r="A140" s="26"/>
      <c r="B140" s="57"/>
      <c r="C140" s="26"/>
      <c r="D140" s="26"/>
      <c r="E140" s="26"/>
      <c r="F140" s="26"/>
      <c r="G140" s="26"/>
      <c r="H140" s="26"/>
      <c r="I140" s="26"/>
      <c r="J140" s="26"/>
      <c r="K140" s="26"/>
      <c r="L140" s="26"/>
      <c r="M140" s="26"/>
      <c r="N140" s="26"/>
      <c r="O140" s="26"/>
      <c r="P140" s="26"/>
      <c r="Q140" s="26"/>
      <c r="R140" s="26"/>
      <c r="S140" s="26"/>
      <c r="T140" s="26"/>
      <c r="U140" s="26"/>
    </row>
    <row r="141" spans="1:21" s="23" customFormat="1" x14ac:dyDescent="0.3">
      <c r="A141" s="26"/>
      <c r="B141" s="57"/>
      <c r="C141" s="26"/>
      <c r="D141" s="26"/>
      <c r="E141" s="26"/>
      <c r="F141" s="26"/>
      <c r="G141" s="26"/>
      <c r="H141" s="26"/>
      <c r="I141" s="26"/>
      <c r="J141" s="26"/>
      <c r="K141" s="26"/>
      <c r="L141" s="26"/>
      <c r="M141" s="26"/>
      <c r="N141" s="26"/>
      <c r="O141" s="26"/>
      <c r="P141" s="26"/>
      <c r="Q141" s="26"/>
      <c r="R141" s="26"/>
      <c r="S141" s="26"/>
      <c r="T141" s="26"/>
      <c r="U141" s="26"/>
    </row>
    <row r="142" spans="1:21" s="23" customFormat="1" x14ac:dyDescent="0.3">
      <c r="A142" s="26"/>
      <c r="B142" s="57"/>
      <c r="C142" s="26"/>
      <c r="D142" s="26"/>
      <c r="E142" s="26"/>
      <c r="F142" s="26"/>
      <c r="G142" s="26"/>
      <c r="H142" s="26"/>
      <c r="I142" s="26"/>
      <c r="J142" s="26"/>
      <c r="K142" s="26"/>
      <c r="L142" s="26"/>
      <c r="M142" s="26"/>
      <c r="N142" s="26"/>
      <c r="O142" s="26"/>
      <c r="P142" s="26"/>
      <c r="Q142" s="26"/>
      <c r="R142" s="26"/>
      <c r="S142" s="26"/>
      <c r="T142" s="26"/>
      <c r="U142" s="26"/>
    </row>
    <row r="143" spans="1:21" s="23" customFormat="1" x14ac:dyDescent="0.3">
      <c r="A143" s="26"/>
      <c r="B143" s="57"/>
      <c r="C143" s="26"/>
      <c r="D143" s="26"/>
      <c r="E143" s="26"/>
      <c r="F143" s="26"/>
      <c r="G143" s="26"/>
      <c r="H143" s="26"/>
      <c r="I143" s="26"/>
      <c r="J143" s="26"/>
      <c r="K143" s="26"/>
      <c r="L143" s="26"/>
      <c r="M143" s="26"/>
      <c r="N143" s="26"/>
      <c r="O143" s="26"/>
      <c r="P143" s="26"/>
      <c r="Q143" s="26"/>
      <c r="R143" s="26"/>
      <c r="S143" s="26"/>
      <c r="T143" s="26"/>
      <c r="U143" s="26"/>
    </row>
    <row r="144" spans="1:21" s="23" customFormat="1" x14ac:dyDescent="0.3">
      <c r="A144" s="26"/>
      <c r="B144" s="57"/>
      <c r="C144" s="26"/>
      <c r="D144" s="26"/>
      <c r="E144" s="26"/>
      <c r="F144" s="26"/>
      <c r="G144" s="26"/>
      <c r="H144" s="26"/>
      <c r="I144" s="26"/>
      <c r="J144" s="26"/>
      <c r="K144" s="26"/>
      <c r="L144" s="26"/>
      <c r="M144" s="26"/>
      <c r="N144" s="26"/>
      <c r="O144" s="26"/>
      <c r="P144" s="26"/>
      <c r="Q144" s="26"/>
      <c r="R144" s="26"/>
      <c r="S144" s="26"/>
      <c r="T144" s="26"/>
      <c r="U144" s="26"/>
    </row>
    <row r="145" spans="1:21" s="23" customFormat="1" x14ac:dyDescent="0.3">
      <c r="A145" s="26"/>
      <c r="B145" s="57"/>
      <c r="C145" s="26"/>
      <c r="D145" s="26"/>
      <c r="E145" s="26"/>
      <c r="F145" s="26"/>
      <c r="G145" s="26"/>
      <c r="H145" s="26"/>
      <c r="I145" s="26"/>
      <c r="J145" s="26"/>
      <c r="K145" s="26"/>
      <c r="L145" s="26"/>
      <c r="M145" s="26"/>
      <c r="N145" s="26"/>
      <c r="O145" s="26"/>
      <c r="P145" s="26"/>
      <c r="Q145" s="26"/>
      <c r="R145" s="26"/>
      <c r="S145" s="26"/>
      <c r="T145" s="26"/>
      <c r="U145" s="26"/>
    </row>
    <row r="146" spans="1:21" s="23" customFormat="1" x14ac:dyDescent="0.3">
      <c r="A146" s="26"/>
      <c r="B146" s="57"/>
      <c r="C146" s="26"/>
      <c r="D146" s="26"/>
      <c r="E146" s="26"/>
      <c r="F146" s="26"/>
      <c r="G146" s="26"/>
      <c r="H146" s="26"/>
      <c r="I146" s="26"/>
      <c r="J146" s="26"/>
      <c r="K146" s="26"/>
      <c r="L146" s="26"/>
      <c r="M146" s="26"/>
      <c r="N146" s="26"/>
      <c r="O146" s="26"/>
      <c r="P146" s="26"/>
      <c r="Q146" s="26"/>
      <c r="R146" s="26"/>
      <c r="S146" s="26"/>
      <c r="T146" s="26"/>
      <c r="U146" s="26"/>
    </row>
    <row r="147" spans="1:21" s="23" customFormat="1" x14ac:dyDescent="0.3">
      <c r="A147" s="26"/>
      <c r="B147" s="57"/>
      <c r="C147" s="26"/>
      <c r="D147" s="26"/>
      <c r="E147" s="26"/>
      <c r="F147" s="26"/>
      <c r="G147" s="26"/>
      <c r="H147" s="26"/>
      <c r="I147" s="26"/>
      <c r="J147" s="26"/>
      <c r="K147" s="26"/>
      <c r="L147" s="26"/>
      <c r="M147" s="26"/>
      <c r="N147" s="26"/>
      <c r="O147" s="26"/>
      <c r="P147" s="26"/>
      <c r="Q147" s="26"/>
      <c r="R147" s="26"/>
      <c r="S147" s="26"/>
      <c r="T147" s="26"/>
      <c r="U147" s="26"/>
    </row>
    <row r="148" spans="1:21" s="23" customFormat="1" x14ac:dyDescent="0.3">
      <c r="A148" s="26"/>
      <c r="B148" s="57"/>
      <c r="C148" s="26"/>
      <c r="D148" s="26"/>
      <c r="E148" s="26"/>
      <c r="F148" s="26"/>
      <c r="G148" s="26"/>
      <c r="H148" s="26"/>
      <c r="I148" s="26"/>
      <c r="J148" s="26"/>
      <c r="K148" s="26"/>
      <c r="L148" s="26"/>
      <c r="M148" s="26"/>
      <c r="N148" s="26"/>
      <c r="O148" s="26"/>
      <c r="P148" s="26"/>
      <c r="Q148" s="26"/>
      <c r="R148" s="26"/>
      <c r="S148" s="26"/>
      <c r="T148" s="26"/>
      <c r="U148" s="26"/>
    </row>
    <row r="149" spans="1:21" s="23" customFormat="1" x14ac:dyDescent="0.3">
      <c r="A149" s="26"/>
      <c r="B149" s="57"/>
      <c r="C149" s="26"/>
      <c r="D149" s="26"/>
      <c r="E149" s="26"/>
      <c r="F149" s="26"/>
      <c r="G149" s="26"/>
      <c r="H149" s="26"/>
      <c r="I149" s="26"/>
      <c r="J149" s="26"/>
      <c r="K149" s="26"/>
      <c r="L149" s="26"/>
      <c r="M149" s="26"/>
      <c r="N149" s="26"/>
      <c r="O149" s="26"/>
      <c r="P149" s="26"/>
      <c r="Q149" s="26"/>
      <c r="R149" s="26"/>
      <c r="S149" s="26"/>
      <c r="T149" s="26"/>
      <c r="U149" s="26"/>
    </row>
    <row r="150" spans="1:21" s="23" customFormat="1" x14ac:dyDescent="0.3">
      <c r="A150" s="26"/>
      <c r="B150" s="57"/>
      <c r="C150" s="26"/>
      <c r="D150" s="26"/>
      <c r="E150" s="26"/>
      <c r="F150" s="26"/>
      <c r="G150" s="26"/>
      <c r="H150" s="26"/>
      <c r="I150" s="26"/>
      <c r="J150" s="26"/>
      <c r="K150" s="26"/>
      <c r="L150" s="26"/>
      <c r="M150" s="26"/>
      <c r="N150" s="26"/>
      <c r="O150" s="26"/>
      <c r="P150" s="26"/>
      <c r="Q150" s="26"/>
      <c r="R150" s="26"/>
      <c r="S150" s="26"/>
      <c r="T150" s="26"/>
      <c r="U150" s="26"/>
    </row>
    <row r="151" spans="1:21" s="23" customFormat="1" x14ac:dyDescent="0.3">
      <c r="A151" s="26"/>
      <c r="B151" s="57"/>
      <c r="C151" s="26"/>
      <c r="D151" s="26"/>
      <c r="E151" s="26"/>
      <c r="F151" s="26"/>
      <c r="G151" s="26"/>
      <c r="H151" s="26"/>
      <c r="I151" s="26"/>
      <c r="J151" s="26"/>
      <c r="K151" s="26"/>
      <c r="L151" s="26"/>
      <c r="M151" s="26"/>
      <c r="N151" s="26"/>
      <c r="O151" s="26"/>
      <c r="P151" s="26"/>
      <c r="Q151" s="26"/>
      <c r="R151" s="26"/>
      <c r="S151" s="26"/>
      <c r="T151" s="26"/>
      <c r="U151" s="26"/>
    </row>
    <row r="152" spans="1:21" s="23" customFormat="1" x14ac:dyDescent="0.3">
      <c r="A152" s="26"/>
      <c r="B152" s="57"/>
      <c r="C152" s="26"/>
      <c r="D152" s="26"/>
      <c r="E152" s="26"/>
      <c r="F152" s="26"/>
      <c r="G152" s="26"/>
      <c r="H152" s="26"/>
      <c r="I152" s="26"/>
      <c r="J152" s="26"/>
      <c r="K152" s="26"/>
      <c r="L152" s="26"/>
      <c r="M152" s="26"/>
      <c r="N152" s="26"/>
      <c r="O152" s="26"/>
      <c r="P152" s="26"/>
      <c r="Q152" s="26"/>
      <c r="R152" s="26"/>
      <c r="S152" s="26"/>
      <c r="T152" s="26"/>
      <c r="U152" s="26"/>
    </row>
    <row r="153" spans="1:21" s="23" customFormat="1" x14ac:dyDescent="0.3">
      <c r="A153" s="26"/>
      <c r="B153" s="57"/>
      <c r="C153" s="26"/>
      <c r="D153" s="26"/>
      <c r="E153" s="26"/>
      <c r="F153" s="26"/>
      <c r="G153" s="26"/>
      <c r="H153" s="26"/>
      <c r="I153" s="26"/>
      <c r="J153" s="26"/>
      <c r="K153" s="26"/>
      <c r="L153" s="26"/>
      <c r="M153" s="26"/>
      <c r="N153" s="26"/>
      <c r="O153" s="26"/>
      <c r="P153" s="26"/>
      <c r="Q153" s="26"/>
      <c r="R153" s="26"/>
      <c r="S153" s="26"/>
      <c r="T153" s="26"/>
      <c r="U153" s="26"/>
    </row>
    <row r="154" spans="1:21" s="23" customFormat="1" x14ac:dyDescent="0.3">
      <c r="A154" s="26"/>
      <c r="B154" s="57"/>
      <c r="C154" s="26"/>
      <c r="D154" s="26"/>
      <c r="E154" s="26"/>
      <c r="F154" s="26"/>
      <c r="G154" s="26"/>
      <c r="H154" s="26"/>
      <c r="I154" s="26"/>
      <c r="J154" s="26"/>
      <c r="K154" s="26"/>
      <c r="L154" s="26"/>
      <c r="M154" s="26"/>
      <c r="N154" s="26"/>
      <c r="O154" s="26"/>
      <c r="P154" s="26"/>
      <c r="Q154" s="26"/>
      <c r="R154" s="26"/>
      <c r="S154" s="26"/>
      <c r="T154" s="26"/>
      <c r="U154" s="26"/>
    </row>
    <row r="155" spans="1:21" s="23" customFormat="1" x14ac:dyDescent="0.3">
      <c r="A155" s="26"/>
      <c r="B155" s="57"/>
      <c r="C155" s="26"/>
      <c r="D155" s="26"/>
      <c r="E155" s="26"/>
      <c r="F155" s="26"/>
      <c r="G155" s="26"/>
      <c r="H155" s="26"/>
      <c r="I155" s="26"/>
      <c r="J155" s="26"/>
      <c r="K155" s="26"/>
      <c r="L155" s="26"/>
      <c r="M155" s="26"/>
      <c r="N155" s="26"/>
      <c r="O155" s="26"/>
      <c r="P155" s="26"/>
      <c r="Q155" s="26"/>
      <c r="R155" s="26"/>
      <c r="S155" s="26"/>
      <c r="T155" s="26"/>
      <c r="U155" s="26"/>
    </row>
    <row r="156" spans="1:21" s="23" customFormat="1" x14ac:dyDescent="0.3">
      <c r="A156" s="26"/>
      <c r="B156" s="57"/>
      <c r="C156" s="26"/>
      <c r="D156" s="26"/>
      <c r="E156" s="26"/>
      <c r="F156" s="26"/>
      <c r="G156" s="26"/>
      <c r="H156" s="26"/>
      <c r="I156" s="26"/>
      <c r="J156" s="26"/>
      <c r="K156" s="26"/>
      <c r="L156" s="26"/>
      <c r="M156" s="26"/>
      <c r="N156" s="26"/>
      <c r="O156" s="26"/>
      <c r="P156" s="26"/>
      <c r="Q156" s="26"/>
      <c r="R156" s="26"/>
      <c r="S156" s="26"/>
      <c r="T156" s="26"/>
      <c r="U156" s="26"/>
    </row>
    <row r="157" spans="1:21" s="23" customFormat="1" x14ac:dyDescent="0.3">
      <c r="A157" s="26"/>
      <c r="B157" s="57"/>
      <c r="C157" s="26"/>
      <c r="D157" s="26"/>
      <c r="E157" s="26"/>
      <c r="F157" s="26"/>
      <c r="G157" s="26"/>
      <c r="H157" s="26"/>
      <c r="I157" s="26"/>
      <c r="J157" s="26"/>
      <c r="K157" s="26"/>
      <c r="L157" s="26"/>
      <c r="M157" s="26"/>
      <c r="N157" s="26"/>
      <c r="O157" s="26"/>
      <c r="P157" s="26"/>
      <c r="Q157" s="26"/>
      <c r="R157" s="26"/>
      <c r="S157" s="26"/>
      <c r="T157" s="26"/>
      <c r="U157" s="26"/>
    </row>
    <row r="158" spans="1:21" s="23" customFormat="1" x14ac:dyDescent="0.3">
      <c r="A158" s="26"/>
      <c r="B158" s="57"/>
      <c r="C158" s="26"/>
      <c r="D158" s="26"/>
      <c r="E158" s="26"/>
      <c r="F158" s="26"/>
      <c r="G158" s="26"/>
      <c r="H158" s="26"/>
      <c r="I158" s="26"/>
      <c r="J158" s="26"/>
      <c r="K158" s="26"/>
      <c r="L158" s="26"/>
      <c r="M158" s="26"/>
      <c r="N158" s="26"/>
      <c r="O158" s="26"/>
      <c r="P158" s="26"/>
      <c r="Q158" s="26"/>
      <c r="R158" s="26"/>
      <c r="S158" s="26"/>
      <c r="T158" s="26"/>
      <c r="U158" s="26"/>
    </row>
    <row r="159" spans="1:21" s="23" customFormat="1" x14ac:dyDescent="0.3">
      <c r="A159" s="26"/>
      <c r="B159" s="57"/>
      <c r="C159" s="26"/>
      <c r="D159" s="26"/>
      <c r="E159" s="26"/>
      <c r="F159" s="26"/>
      <c r="G159" s="26"/>
      <c r="H159" s="26"/>
      <c r="I159" s="26"/>
      <c r="J159" s="26"/>
      <c r="K159" s="26"/>
      <c r="L159" s="26"/>
      <c r="M159" s="26"/>
      <c r="N159" s="26"/>
      <c r="O159" s="26"/>
      <c r="P159" s="26"/>
      <c r="Q159" s="26"/>
      <c r="R159" s="26"/>
      <c r="S159" s="26"/>
      <c r="T159" s="26"/>
      <c r="U159" s="26"/>
    </row>
    <row r="160" spans="1:21" s="23" customFormat="1" x14ac:dyDescent="0.3">
      <c r="A160" s="26"/>
      <c r="B160" s="57"/>
      <c r="C160" s="26"/>
      <c r="D160" s="26"/>
      <c r="E160" s="26"/>
      <c r="F160" s="26"/>
      <c r="G160" s="26"/>
      <c r="H160" s="26"/>
      <c r="I160" s="26"/>
      <c r="J160" s="26"/>
      <c r="K160" s="26"/>
      <c r="L160" s="26"/>
      <c r="M160" s="26"/>
      <c r="N160" s="26"/>
      <c r="O160" s="26"/>
      <c r="P160" s="26"/>
      <c r="Q160" s="26"/>
      <c r="R160" s="26"/>
      <c r="S160" s="26"/>
      <c r="T160" s="26"/>
      <c r="U160" s="26"/>
    </row>
    <row r="161" spans="1:21" s="23" customFormat="1" x14ac:dyDescent="0.3">
      <c r="A161" s="26"/>
      <c r="B161" s="57"/>
      <c r="C161" s="26"/>
      <c r="D161" s="26"/>
      <c r="E161" s="26"/>
      <c r="F161" s="26"/>
      <c r="G161" s="26"/>
      <c r="H161" s="26"/>
      <c r="I161" s="26"/>
      <c r="J161" s="26"/>
      <c r="K161" s="26"/>
      <c r="L161" s="26"/>
      <c r="M161" s="26"/>
      <c r="N161" s="26"/>
      <c r="O161" s="26"/>
      <c r="P161" s="26"/>
      <c r="Q161" s="26"/>
      <c r="R161" s="26"/>
      <c r="S161" s="26"/>
      <c r="T161" s="26"/>
      <c r="U161" s="26"/>
    </row>
    <row r="162" spans="1:21" s="23" customFormat="1" x14ac:dyDescent="0.3">
      <c r="A162" s="26"/>
      <c r="B162" s="57"/>
      <c r="C162" s="26"/>
      <c r="D162" s="26"/>
      <c r="E162" s="26"/>
      <c r="F162" s="26"/>
      <c r="G162" s="26"/>
      <c r="H162" s="26"/>
      <c r="I162" s="26"/>
      <c r="J162" s="26"/>
      <c r="K162" s="26"/>
      <c r="L162" s="26"/>
      <c r="M162" s="26"/>
      <c r="N162" s="26"/>
      <c r="O162" s="26"/>
      <c r="P162" s="26"/>
      <c r="Q162" s="26"/>
      <c r="R162" s="26"/>
      <c r="S162" s="26"/>
      <c r="T162" s="26"/>
      <c r="U162" s="26"/>
    </row>
    <row r="163" spans="1:21" s="23" customFormat="1" x14ac:dyDescent="0.3">
      <c r="A163" s="26"/>
      <c r="B163" s="57"/>
      <c r="C163" s="26"/>
      <c r="D163" s="26"/>
      <c r="E163" s="26"/>
      <c r="F163" s="26"/>
      <c r="G163" s="26"/>
      <c r="H163" s="26"/>
      <c r="I163" s="26"/>
      <c r="J163" s="26"/>
      <c r="K163" s="26"/>
      <c r="L163" s="26"/>
      <c r="M163" s="26"/>
      <c r="N163" s="26"/>
      <c r="O163" s="26"/>
      <c r="P163" s="26"/>
      <c r="Q163" s="26"/>
      <c r="R163" s="26"/>
      <c r="S163" s="26"/>
      <c r="T163" s="26"/>
      <c r="U163" s="26"/>
    </row>
    <row r="164" spans="1:21" s="23" customFormat="1" x14ac:dyDescent="0.3">
      <c r="A164" s="26"/>
      <c r="B164" s="57"/>
      <c r="C164" s="26"/>
      <c r="D164" s="26"/>
      <c r="E164" s="26"/>
      <c r="F164" s="26"/>
      <c r="G164" s="26"/>
      <c r="H164" s="26"/>
      <c r="I164" s="26"/>
      <c r="J164" s="26"/>
      <c r="K164" s="26"/>
      <c r="L164" s="26"/>
      <c r="M164" s="26"/>
      <c r="N164" s="26"/>
      <c r="O164" s="26"/>
      <c r="P164" s="26"/>
      <c r="Q164" s="26"/>
      <c r="R164" s="26"/>
      <c r="S164" s="26"/>
      <c r="T164" s="26"/>
      <c r="U164" s="26"/>
    </row>
    <row r="165" spans="1:21" s="23" customFormat="1" x14ac:dyDescent="0.3">
      <c r="A165" s="26"/>
      <c r="B165" s="57"/>
      <c r="C165" s="26"/>
      <c r="D165" s="26"/>
      <c r="E165" s="26"/>
      <c r="F165" s="26"/>
      <c r="G165" s="26"/>
      <c r="H165" s="26"/>
      <c r="I165" s="26"/>
      <c r="J165" s="26"/>
      <c r="K165" s="26"/>
      <c r="L165" s="26"/>
      <c r="M165" s="26"/>
      <c r="N165" s="26"/>
      <c r="O165" s="26"/>
      <c r="P165" s="26"/>
      <c r="Q165" s="26"/>
      <c r="R165" s="26"/>
      <c r="S165" s="26"/>
      <c r="T165" s="26"/>
      <c r="U165" s="26"/>
    </row>
    <row r="166" spans="1:21" s="23" customFormat="1" x14ac:dyDescent="0.3">
      <c r="A166" s="26"/>
      <c r="B166" s="57"/>
      <c r="C166" s="26"/>
      <c r="D166" s="26"/>
      <c r="E166" s="26"/>
      <c r="F166" s="26"/>
      <c r="G166" s="26"/>
      <c r="H166" s="26"/>
      <c r="I166" s="26"/>
      <c r="J166" s="26"/>
      <c r="K166" s="26"/>
      <c r="L166" s="26"/>
      <c r="M166" s="26"/>
      <c r="N166" s="26"/>
      <c r="O166" s="26"/>
      <c r="P166" s="26"/>
      <c r="Q166" s="26"/>
      <c r="R166" s="26"/>
      <c r="S166" s="26"/>
      <c r="T166" s="26"/>
      <c r="U166" s="26"/>
    </row>
    <row r="167" spans="1:21" s="23" customFormat="1" x14ac:dyDescent="0.3">
      <c r="A167" s="26"/>
      <c r="B167" s="57"/>
      <c r="C167" s="26"/>
      <c r="D167" s="26"/>
      <c r="E167" s="26"/>
      <c r="F167" s="26"/>
      <c r="G167" s="26"/>
      <c r="H167" s="26"/>
      <c r="I167" s="26"/>
      <c r="J167" s="26"/>
      <c r="K167" s="26"/>
      <c r="L167" s="26"/>
      <c r="M167" s="26"/>
      <c r="N167" s="26"/>
      <c r="O167" s="26"/>
      <c r="P167" s="26"/>
      <c r="Q167" s="26"/>
      <c r="R167" s="26"/>
      <c r="S167" s="26"/>
      <c r="T167" s="26"/>
      <c r="U167" s="26"/>
    </row>
    <row r="168" spans="1:21" s="23" customFormat="1" x14ac:dyDescent="0.3">
      <c r="A168" s="26"/>
      <c r="B168" s="57"/>
      <c r="C168" s="26"/>
      <c r="D168" s="26"/>
      <c r="E168" s="26"/>
      <c r="F168" s="26"/>
      <c r="G168" s="26"/>
      <c r="H168" s="26"/>
      <c r="I168" s="26"/>
      <c r="J168" s="26"/>
      <c r="K168" s="26"/>
      <c r="L168" s="26"/>
      <c r="M168" s="26"/>
      <c r="N168" s="26"/>
      <c r="O168" s="26"/>
      <c r="P168" s="26"/>
      <c r="Q168" s="26"/>
      <c r="R168" s="26"/>
      <c r="S168" s="26"/>
      <c r="T168" s="26"/>
      <c r="U168" s="26"/>
    </row>
    <row r="169" spans="1:21" s="23" customFormat="1" x14ac:dyDescent="0.3">
      <c r="A169" s="26"/>
      <c r="B169" s="57"/>
      <c r="C169" s="26"/>
      <c r="D169" s="26"/>
      <c r="E169" s="26"/>
      <c r="F169" s="26"/>
      <c r="G169" s="26"/>
      <c r="H169" s="26"/>
      <c r="I169" s="26"/>
      <c r="J169" s="26"/>
      <c r="K169" s="26"/>
      <c r="L169" s="26"/>
      <c r="M169" s="26"/>
      <c r="N169" s="26"/>
      <c r="O169" s="26"/>
      <c r="P169" s="26"/>
      <c r="Q169" s="26"/>
      <c r="R169" s="26"/>
      <c r="S169" s="26"/>
      <c r="T169" s="26"/>
      <c r="U169" s="26"/>
    </row>
    <row r="170" spans="1:21" s="23" customFormat="1" x14ac:dyDescent="0.3">
      <c r="A170" s="26"/>
      <c r="B170" s="57"/>
      <c r="C170" s="26"/>
      <c r="D170" s="26"/>
      <c r="E170" s="26"/>
      <c r="F170" s="26"/>
      <c r="G170" s="26"/>
      <c r="H170" s="26"/>
      <c r="I170" s="26"/>
      <c r="J170" s="26"/>
      <c r="K170" s="26"/>
      <c r="L170" s="26"/>
      <c r="M170" s="26"/>
      <c r="N170" s="26"/>
      <c r="O170" s="26"/>
      <c r="P170" s="26"/>
      <c r="Q170" s="26"/>
      <c r="R170" s="26"/>
      <c r="S170" s="26"/>
      <c r="T170" s="26"/>
      <c r="U170" s="26"/>
    </row>
    <row r="171" spans="1:21" s="23" customFormat="1" x14ac:dyDescent="0.3">
      <c r="A171" s="26"/>
      <c r="B171" s="57"/>
      <c r="C171" s="26"/>
      <c r="D171" s="26"/>
      <c r="E171" s="26"/>
      <c r="F171" s="26"/>
      <c r="G171" s="26"/>
      <c r="H171" s="26"/>
      <c r="I171" s="26"/>
      <c r="J171" s="26"/>
      <c r="K171" s="26"/>
      <c r="L171" s="26"/>
      <c r="M171" s="26"/>
      <c r="N171" s="26"/>
      <c r="O171" s="26"/>
      <c r="P171" s="26"/>
      <c r="Q171" s="26"/>
      <c r="R171" s="26"/>
      <c r="S171" s="26"/>
      <c r="T171" s="26"/>
      <c r="U171" s="26"/>
    </row>
    <row r="172" spans="1:21" s="23" customFormat="1" x14ac:dyDescent="0.3">
      <c r="A172" s="26"/>
      <c r="B172" s="57"/>
      <c r="C172" s="26"/>
      <c r="D172" s="26"/>
      <c r="E172" s="26"/>
      <c r="F172" s="26"/>
      <c r="G172" s="26"/>
      <c r="H172" s="26"/>
      <c r="I172" s="26"/>
      <c r="J172" s="26"/>
      <c r="K172" s="26"/>
      <c r="L172" s="26"/>
      <c r="M172" s="26"/>
      <c r="N172" s="26"/>
      <c r="O172" s="26"/>
      <c r="P172" s="26"/>
      <c r="Q172" s="26"/>
      <c r="R172" s="26"/>
      <c r="S172" s="26"/>
      <c r="T172" s="26"/>
      <c r="U172" s="26"/>
    </row>
    <row r="173" spans="1:21" s="23" customFormat="1" x14ac:dyDescent="0.3">
      <c r="A173" s="26"/>
      <c r="B173" s="57"/>
      <c r="C173" s="26"/>
      <c r="D173" s="26"/>
      <c r="E173" s="26"/>
      <c r="F173" s="26"/>
      <c r="G173" s="26"/>
      <c r="H173" s="26"/>
      <c r="I173" s="26"/>
      <c r="J173" s="26"/>
      <c r="K173" s="26"/>
      <c r="L173" s="26"/>
      <c r="M173" s="26"/>
      <c r="N173" s="26"/>
      <c r="O173" s="26"/>
      <c r="P173" s="26"/>
      <c r="Q173" s="26"/>
      <c r="R173" s="26"/>
      <c r="S173" s="26"/>
      <c r="T173" s="26"/>
      <c r="U173" s="26"/>
    </row>
    <row r="174" spans="1:21" s="23" customFormat="1" x14ac:dyDescent="0.3">
      <c r="A174" s="26"/>
      <c r="B174" s="57"/>
      <c r="C174" s="26"/>
      <c r="D174" s="26"/>
      <c r="E174" s="26"/>
      <c r="F174" s="26"/>
      <c r="G174" s="26"/>
      <c r="H174" s="26"/>
      <c r="I174" s="26"/>
      <c r="J174" s="26"/>
      <c r="K174" s="26"/>
      <c r="L174" s="26"/>
      <c r="M174" s="26"/>
      <c r="N174" s="26"/>
      <c r="O174" s="26"/>
      <c r="P174" s="26"/>
      <c r="Q174" s="26"/>
      <c r="R174" s="26"/>
      <c r="S174" s="26"/>
      <c r="T174" s="26"/>
      <c r="U174" s="26"/>
    </row>
    <row r="175" spans="1:21" s="23" customFormat="1" x14ac:dyDescent="0.3">
      <c r="A175" s="26"/>
      <c r="B175" s="57"/>
      <c r="C175" s="26"/>
      <c r="D175" s="26"/>
      <c r="E175" s="26"/>
      <c r="F175" s="26"/>
      <c r="G175" s="26"/>
      <c r="H175" s="26"/>
      <c r="I175" s="26"/>
      <c r="J175" s="26"/>
      <c r="K175" s="26"/>
      <c r="L175" s="26"/>
      <c r="M175" s="26"/>
      <c r="N175" s="26"/>
      <c r="O175" s="26"/>
      <c r="P175" s="26"/>
      <c r="Q175" s="26"/>
      <c r="R175" s="26"/>
      <c r="S175" s="26"/>
      <c r="T175" s="26"/>
      <c r="U175" s="26"/>
    </row>
    <row r="176" spans="1:21" s="23" customFormat="1" x14ac:dyDescent="0.3">
      <c r="A176" s="26"/>
      <c r="B176" s="57"/>
      <c r="C176" s="26"/>
      <c r="D176" s="26"/>
      <c r="E176" s="26"/>
      <c r="F176" s="26"/>
      <c r="G176" s="26"/>
      <c r="H176" s="26"/>
      <c r="I176" s="26"/>
      <c r="J176" s="26"/>
      <c r="K176" s="26"/>
      <c r="L176" s="26"/>
      <c r="M176" s="26"/>
      <c r="N176" s="26"/>
      <c r="O176" s="26"/>
      <c r="P176" s="26"/>
      <c r="Q176" s="26"/>
      <c r="R176" s="26"/>
      <c r="S176" s="26"/>
      <c r="T176" s="26"/>
      <c r="U176" s="26"/>
    </row>
    <row r="177" spans="1:21" s="23" customFormat="1" x14ac:dyDescent="0.3">
      <c r="A177" s="26"/>
      <c r="B177" s="57"/>
      <c r="C177" s="26"/>
      <c r="D177" s="26"/>
      <c r="E177" s="26"/>
      <c r="F177" s="26"/>
      <c r="G177" s="26"/>
      <c r="H177" s="26"/>
      <c r="I177" s="26"/>
      <c r="J177" s="26"/>
      <c r="K177" s="26"/>
      <c r="L177" s="26"/>
      <c r="M177" s="26"/>
      <c r="N177" s="26"/>
      <c r="O177" s="26"/>
      <c r="P177" s="26"/>
      <c r="Q177" s="26"/>
      <c r="R177" s="26"/>
      <c r="S177" s="26"/>
      <c r="T177" s="26"/>
      <c r="U177" s="26"/>
    </row>
    <row r="178" spans="1:21" s="23" customFormat="1" x14ac:dyDescent="0.3">
      <c r="A178" s="26"/>
      <c r="B178" s="57"/>
      <c r="C178" s="26"/>
      <c r="D178" s="26"/>
      <c r="E178" s="26"/>
      <c r="F178" s="26"/>
      <c r="G178" s="26"/>
      <c r="H178" s="26"/>
      <c r="I178" s="26"/>
      <c r="J178" s="26"/>
      <c r="K178" s="26"/>
      <c r="L178" s="26"/>
      <c r="M178" s="26"/>
      <c r="N178" s="26"/>
      <c r="O178" s="26"/>
      <c r="P178" s="26"/>
      <c r="Q178" s="26"/>
      <c r="R178" s="26"/>
      <c r="S178" s="26"/>
      <c r="T178" s="26"/>
      <c r="U178" s="26"/>
    </row>
    <row r="179" spans="1:21" s="23" customFormat="1" x14ac:dyDescent="0.3">
      <c r="A179" s="26"/>
      <c r="B179" s="57"/>
      <c r="C179" s="26"/>
      <c r="D179" s="26"/>
      <c r="E179" s="26"/>
      <c r="F179" s="26"/>
      <c r="G179" s="26"/>
      <c r="H179" s="26"/>
      <c r="I179" s="26"/>
      <c r="J179" s="26"/>
      <c r="K179" s="26"/>
      <c r="L179" s="26"/>
      <c r="M179" s="26"/>
      <c r="N179" s="26"/>
      <c r="O179" s="26"/>
      <c r="P179" s="26"/>
      <c r="Q179" s="26"/>
      <c r="R179" s="26"/>
      <c r="S179" s="26"/>
      <c r="T179" s="26"/>
      <c r="U179" s="26"/>
    </row>
    <row r="180" spans="1:21" s="23" customFormat="1" x14ac:dyDescent="0.3">
      <c r="A180" s="26"/>
      <c r="B180" s="57"/>
      <c r="C180" s="26"/>
      <c r="D180" s="26"/>
      <c r="E180" s="26"/>
      <c r="F180" s="26"/>
      <c r="G180" s="26"/>
      <c r="H180" s="26"/>
      <c r="I180" s="26"/>
      <c r="J180" s="26"/>
      <c r="K180" s="26"/>
      <c r="L180" s="26"/>
      <c r="M180" s="26"/>
      <c r="N180" s="26"/>
      <c r="O180" s="26"/>
      <c r="P180" s="26"/>
      <c r="Q180" s="26"/>
      <c r="R180" s="26"/>
      <c r="S180" s="26"/>
      <c r="T180" s="26"/>
      <c r="U180" s="26"/>
    </row>
    <row r="181" spans="1:21" s="23" customFormat="1" x14ac:dyDescent="0.3">
      <c r="A181" s="26"/>
      <c r="B181" s="57"/>
      <c r="C181" s="26"/>
      <c r="D181" s="26"/>
      <c r="E181" s="26"/>
      <c r="F181" s="26"/>
      <c r="G181" s="26"/>
      <c r="H181" s="26"/>
      <c r="I181" s="26"/>
      <c r="J181" s="26"/>
      <c r="K181" s="26"/>
      <c r="L181" s="26"/>
      <c r="M181" s="26"/>
      <c r="N181" s="26"/>
      <c r="O181" s="26"/>
      <c r="P181" s="26"/>
      <c r="Q181" s="26"/>
      <c r="R181" s="26"/>
      <c r="S181" s="26"/>
      <c r="T181" s="26"/>
      <c r="U181" s="26"/>
    </row>
    <row r="182" spans="1:21" s="23" customFormat="1" x14ac:dyDescent="0.3">
      <c r="A182" s="26"/>
      <c r="B182" s="57"/>
      <c r="C182" s="26"/>
      <c r="D182" s="26"/>
      <c r="E182" s="26"/>
      <c r="F182" s="26"/>
      <c r="G182" s="26"/>
      <c r="H182" s="26"/>
      <c r="I182" s="26"/>
      <c r="J182" s="26"/>
      <c r="K182" s="26"/>
      <c r="L182" s="26"/>
      <c r="M182" s="26"/>
      <c r="N182" s="26"/>
      <c r="O182" s="26"/>
      <c r="P182" s="26"/>
      <c r="Q182" s="26"/>
      <c r="R182" s="26"/>
      <c r="S182" s="26"/>
      <c r="T182" s="26"/>
      <c r="U182" s="26"/>
    </row>
    <row r="183" spans="1:21" s="23" customFormat="1" x14ac:dyDescent="0.3">
      <c r="A183" s="26"/>
      <c r="B183" s="57"/>
      <c r="C183" s="26"/>
      <c r="D183" s="26"/>
      <c r="E183" s="26"/>
      <c r="F183" s="26"/>
      <c r="G183" s="26"/>
      <c r="H183" s="26"/>
      <c r="I183" s="26"/>
      <c r="J183" s="26"/>
      <c r="K183" s="26"/>
      <c r="L183" s="26"/>
      <c r="M183" s="26"/>
      <c r="N183" s="26"/>
      <c r="O183" s="26"/>
      <c r="P183" s="26"/>
      <c r="Q183" s="26"/>
      <c r="R183" s="26"/>
      <c r="S183" s="26"/>
      <c r="T183" s="26"/>
      <c r="U183" s="26"/>
    </row>
    <row r="184" spans="1:21" s="23" customFormat="1" x14ac:dyDescent="0.3">
      <c r="A184" s="26"/>
      <c r="B184" s="57"/>
      <c r="C184" s="26"/>
      <c r="D184" s="26"/>
      <c r="E184" s="26"/>
      <c r="F184" s="26"/>
      <c r="G184" s="26"/>
      <c r="H184" s="26"/>
      <c r="I184" s="26"/>
      <c r="J184" s="26"/>
      <c r="K184" s="26"/>
      <c r="L184" s="26"/>
      <c r="M184" s="26"/>
      <c r="N184" s="26"/>
      <c r="O184" s="26"/>
      <c r="P184" s="26"/>
      <c r="Q184" s="26"/>
      <c r="R184" s="26"/>
      <c r="S184" s="26"/>
      <c r="T184" s="26"/>
      <c r="U184" s="26"/>
    </row>
    <row r="185" spans="1:21" s="23" customFormat="1" x14ac:dyDescent="0.3">
      <c r="A185" s="26"/>
      <c r="B185" s="57"/>
      <c r="C185" s="26"/>
      <c r="D185" s="26"/>
      <c r="E185" s="26"/>
      <c r="F185" s="26"/>
      <c r="G185" s="26"/>
      <c r="H185" s="26"/>
      <c r="I185" s="26"/>
      <c r="J185" s="26"/>
      <c r="K185" s="26"/>
      <c r="L185" s="26"/>
      <c r="M185" s="26"/>
      <c r="N185" s="26"/>
      <c r="O185" s="26"/>
      <c r="P185" s="26"/>
      <c r="Q185" s="26"/>
      <c r="R185" s="26"/>
      <c r="S185" s="26"/>
      <c r="T185" s="26"/>
      <c r="U185" s="26"/>
    </row>
    <row r="186" spans="1:21" s="23" customFormat="1" x14ac:dyDescent="0.3">
      <c r="A186" s="26"/>
      <c r="B186" s="57"/>
      <c r="C186" s="26"/>
      <c r="D186" s="26"/>
      <c r="E186" s="26"/>
      <c r="F186" s="26"/>
      <c r="G186" s="26"/>
      <c r="H186" s="26"/>
      <c r="I186" s="26"/>
      <c r="J186" s="26"/>
      <c r="K186" s="26"/>
      <c r="L186" s="26"/>
      <c r="M186" s="26"/>
      <c r="N186" s="26"/>
      <c r="O186" s="26"/>
      <c r="P186" s="26"/>
      <c r="Q186" s="26"/>
      <c r="R186" s="26"/>
      <c r="S186" s="26"/>
      <c r="T186" s="26"/>
      <c r="U186" s="26"/>
    </row>
    <row r="187" spans="1:21" s="23" customFormat="1" x14ac:dyDescent="0.3">
      <c r="A187" s="26"/>
      <c r="B187" s="57"/>
      <c r="C187" s="26"/>
      <c r="D187" s="26"/>
      <c r="E187" s="26"/>
      <c r="F187" s="26"/>
      <c r="G187" s="26"/>
      <c r="H187" s="26"/>
      <c r="I187" s="26"/>
      <c r="J187" s="26"/>
      <c r="K187" s="26"/>
      <c r="L187" s="26"/>
      <c r="M187" s="26"/>
      <c r="N187" s="26"/>
      <c r="O187" s="26"/>
      <c r="P187" s="26"/>
      <c r="Q187" s="26"/>
      <c r="R187" s="26"/>
      <c r="S187" s="26"/>
      <c r="T187" s="26"/>
      <c r="U187" s="26"/>
    </row>
    <row r="188" spans="1:21" s="23" customFormat="1" x14ac:dyDescent="0.3">
      <c r="A188" s="26"/>
      <c r="B188" s="57"/>
      <c r="C188" s="26"/>
      <c r="D188" s="26"/>
      <c r="E188" s="26"/>
      <c r="F188" s="26"/>
      <c r="G188" s="26"/>
      <c r="H188" s="26"/>
      <c r="I188" s="26"/>
      <c r="J188" s="26"/>
      <c r="K188" s="26"/>
      <c r="L188" s="26"/>
      <c r="M188" s="26"/>
      <c r="N188" s="26"/>
      <c r="O188" s="26"/>
      <c r="P188" s="26"/>
      <c r="Q188" s="26"/>
      <c r="R188" s="26"/>
      <c r="S188" s="26"/>
      <c r="T188" s="26"/>
      <c r="U188" s="26"/>
    </row>
    <row r="189" spans="1:21" s="23" customFormat="1" x14ac:dyDescent="0.3">
      <c r="A189" s="26"/>
      <c r="B189" s="57"/>
      <c r="C189" s="26"/>
      <c r="D189" s="26"/>
      <c r="E189" s="26"/>
      <c r="F189" s="26"/>
      <c r="G189" s="26"/>
      <c r="H189" s="26"/>
      <c r="I189" s="26"/>
      <c r="J189" s="26"/>
      <c r="K189" s="26"/>
      <c r="L189" s="26"/>
      <c r="M189" s="26"/>
      <c r="N189" s="26"/>
      <c r="O189" s="26"/>
      <c r="P189" s="26"/>
      <c r="Q189" s="26"/>
      <c r="R189" s="26"/>
      <c r="S189" s="26"/>
      <c r="T189" s="26"/>
      <c r="U189" s="26"/>
    </row>
    <row r="190" spans="1:21" s="23" customFormat="1" x14ac:dyDescent="0.3">
      <c r="A190" s="26"/>
      <c r="B190" s="57"/>
      <c r="C190" s="26"/>
      <c r="D190" s="26"/>
      <c r="E190" s="26"/>
      <c r="F190" s="26"/>
      <c r="G190" s="26"/>
      <c r="H190" s="26"/>
      <c r="I190" s="26"/>
      <c r="J190" s="26"/>
      <c r="K190" s="26"/>
      <c r="L190" s="26"/>
      <c r="M190" s="26"/>
      <c r="N190" s="26"/>
      <c r="O190" s="26"/>
      <c r="P190" s="26"/>
      <c r="Q190" s="26"/>
      <c r="R190" s="26"/>
      <c r="S190" s="26"/>
      <c r="T190" s="26"/>
      <c r="U190" s="26"/>
    </row>
    <row r="191" spans="1:21" s="23" customFormat="1" x14ac:dyDescent="0.3">
      <c r="A191" s="26"/>
      <c r="B191" s="57"/>
      <c r="C191" s="26"/>
      <c r="D191" s="26"/>
      <c r="E191" s="26"/>
      <c r="F191" s="26"/>
      <c r="G191" s="26"/>
      <c r="H191" s="26"/>
      <c r="I191" s="26"/>
      <c r="J191" s="26"/>
      <c r="K191" s="26"/>
      <c r="L191" s="26"/>
      <c r="M191" s="26"/>
      <c r="N191" s="26"/>
      <c r="O191" s="26"/>
      <c r="P191" s="26"/>
      <c r="Q191" s="26"/>
      <c r="R191" s="26"/>
      <c r="S191" s="26"/>
      <c r="T191" s="26"/>
      <c r="U191" s="26"/>
    </row>
    <row r="192" spans="1:21" s="23" customFormat="1" x14ac:dyDescent="0.3">
      <c r="A192" s="26"/>
      <c r="B192" s="57"/>
      <c r="C192" s="26"/>
      <c r="D192" s="26"/>
      <c r="E192" s="26"/>
      <c r="F192" s="26"/>
      <c r="G192" s="26"/>
      <c r="H192" s="26"/>
      <c r="I192" s="26"/>
      <c r="J192" s="26"/>
      <c r="K192" s="26"/>
      <c r="L192" s="26"/>
      <c r="M192" s="26"/>
      <c r="N192" s="26"/>
      <c r="O192" s="26"/>
      <c r="P192" s="26"/>
      <c r="Q192" s="26"/>
      <c r="R192" s="26"/>
      <c r="S192" s="26"/>
      <c r="T192" s="26"/>
      <c r="U192" s="26"/>
    </row>
    <row r="193" spans="1:21" s="23" customFormat="1" x14ac:dyDescent="0.3">
      <c r="A193" s="26"/>
      <c r="B193" s="57"/>
      <c r="C193" s="26"/>
      <c r="D193" s="26"/>
      <c r="E193" s="26"/>
      <c r="F193" s="26"/>
      <c r="G193" s="26"/>
      <c r="H193" s="26"/>
      <c r="I193" s="26"/>
      <c r="J193" s="26"/>
      <c r="K193" s="26"/>
      <c r="L193" s="26"/>
      <c r="M193" s="26"/>
      <c r="N193" s="26"/>
      <c r="O193" s="26"/>
      <c r="P193" s="26"/>
      <c r="Q193" s="26"/>
      <c r="R193" s="26"/>
      <c r="S193" s="26"/>
      <c r="T193" s="26"/>
      <c r="U193" s="26"/>
    </row>
    <row r="195" spans="1:21" ht="74.5" customHeight="1" x14ac:dyDescent="0.3"/>
  </sheetData>
  <mergeCells count="2">
    <mergeCell ref="A92:B92"/>
    <mergeCell ref="A93:B93"/>
  </mergeCells>
  <pageMargins left="0.7" right="0.7" top="0.75" bottom="0.75" header="0.3" footer="0.3"/>
  <pageSetup scale="5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birthweight country coverage</vt:lpstr>
      <vt:lpstr>birthweight regional coverage</vt:lpstr>
      <vt:lpstr>'birthweight country coverage'!Print_Area</vt:lpstr>
      <vt:lpstr>'birthweight regional coverage'!Print_Area</vt:lpstr>
      <vt:lpstr>'birthweight country coverage'!Print_Titles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jkrasevec</cp:lastModifiedBy>
  <cp:lastPrinted>2021-10-05T15:24:17Z</cp:lastPrinted>
  <dcterms:created xsi:type="dcterms:W3CDTF">2019-05-06T20:30:08Z</dcterms:created>
  <dcterms:modified xsi:type="dcterms:W3CDTF">2021-10-05T15:58:52Z</dcterms:modified>
</cp:coreProperties>
</file>